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3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<sst xmlns="http://schemas.openxmlformats.org/spreadsheetml/2006/main" count="1205" uniqueCount="533">
  <si>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</si>
  <si>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</si>
  <si>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</si>
  <si>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</si>
  <si>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</si>
  <si>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</si>
  <si>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</si>
  <si>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</si>
  <si>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</si>
  <si>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</si>
  <si>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</si>
  <si>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</si>
  <si>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</si>
  <si>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</si>
  <si>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</si>
  <si>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</si>
  <si>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</si>
  <si>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</si>
  <si>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</si>
  <si>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</si>
  <si>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</si>
  <si>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</si>
  <si>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</si>
  <si>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</si>
  <si>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</si>
  <si>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</si>
  <si>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</si>
  <si>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</si>
  <si>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</si>
  <si>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</si>
  <si>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</si>
  <si>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</si>
  <si>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</si>
  <si>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</si>
  <si>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</si>
  <si>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</si>
  <si>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</si>
  <si>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</si>
  <si>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</si>
  <si>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</si>
  <si>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</si>
  <si>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</si>
  <si>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</si>
  <si>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</si>
  <si>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</si>
  <si>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</si>
  <si>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</si>
  <si>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</si>
  <si>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</si>
  <si>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</si>
  <si>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</si>
  <si>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</si>
  <si>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</si>
  <si>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</si>
  <si>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</si>
  <si>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</si>
  <si>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</si>
  <si>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</si>
  <si>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</si>
  <si>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</si>
  <si>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</si>
  <si>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</si>
  <si>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</si>
  <si>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</si>
  <si>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</si>
  <si>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</si>
  <si>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</si>
  <si>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</si>
  <si>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</si>
  <si>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</si>
  <si>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</si>
  <si>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</si>
  <si>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</si>
  <si>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</si>
  <si>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</si>
  <si>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</si>
  <si>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</si>
  <si>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</si>
  <si>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</si>
  <si>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</si>
  <si>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</si>
  <si>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</si>
  <si>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</si>
  <si>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</si>
  <si>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</si>
  <si>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</si>
  <si>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</si>
  <si>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</si>
  <si>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</si>
  <si>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</si>
  <si>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</si>
  <si>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</si>
  <si>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</si>
  <si>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</si>
  <si>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</si>
  <si>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</si>
  <si>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</si>
  <si>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</si>
  <si>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</si>
  <si>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</si>
  <si>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</si>
  <si>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</si>
  <si>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</si>
  <si>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</si>
  <si>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</si>
  <si>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</si>
  <si>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</si>
  <si>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</si>
  <si>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</si>
  <si>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</si>
  <si>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</si>
  <si>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</si>
  <si>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</si>
  <si>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</si>
  <si>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</si>
  <si>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</si>
  <si>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</si>
  <si>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</si>
  <si>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</si>
  <si>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</si>
  <si>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</si>
  <si>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</si>
  <si>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</si>
  <si>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</si>
  <si>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</si>
  <si>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</si>
  <si>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</si>
  <si>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</si>
  <si>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</si>
  <si>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</si>
  <si>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</si>
  <si>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</si>
  <si>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</si>
  <si>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</si>
  <si>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</si>
  <si>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</si>
  <si>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</si>
  <si>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</si>
  <si>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</si>
  <si>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</si>
  <si>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</si>
  <si>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</si>
  <si>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</si>
  <si>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</si>
  <si>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</si>
  <si>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</si>
  <si>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</si>
  <si>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</si>
  <si>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</si>
  <si>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</si>
  <si>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</si>
  <si>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</si>
  <si>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</si>
  <si>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</si>
  <si>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</si>
  <si>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</si>
  <si>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</si>
  <si>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</si>
  <si>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</si>
  <si>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</si>
  <si>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</si>
  <si>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</si>
  <si>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</si>
  <si>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</si>
  <si>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</si>
  <si>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</si>
  <si>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</si>
  <si>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</si>
  <si>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</si>
  <si>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</si>
  <si>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</si>
  <si>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</si>
  <si>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</si>
  <si>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</si>
  <si>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</si>
  <si>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</si>
  <si>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</si>
  <si>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</si>
  <si>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</si>
  <si>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</si>
  <si>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</si>
  <si>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</si>
  <si>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</si>
  <si>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</si>
  <si>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</si>
  <si>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</si>
  <si>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</si>
  <si>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</si>
  <si>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</si>
  <si>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</si>
  <si>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</si>
  <si>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</si>
  <si>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</si>
  <si>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</si>
  <si>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</si>
  <si>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</si>
  <si>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</si>
  <si>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</si>
  <si>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</si>
  <si>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</si>
  <si>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</si>
  <si>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</si>
  <si>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</si>
  <si>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</si>
  <si>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</si>
  <si>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</si>
  <si>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</si>
  <si>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</si>
  <si>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</si>
  <si>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</si>
  <si>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</si>
  <si>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</si>
  <si>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</si>
  <si>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</si>
  <si>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</si>
  <si>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</si>
  <si>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</si>
  <si>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</si>
  <si>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</si>
  <si>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</si>
  <si>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</si>
  <si>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</si>
  <si>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</si>
  <si>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</si>
  <si>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</si>
  <si>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</si>
  <si>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</si>
  <si>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</si>
  <si>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</si>
  <si>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</si>
  <si>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</si>
  <si>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</si>
  <si>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</si>
  <si>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</si>
  <si>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</si>
  <si>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</si>
  <si>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</si>
  <si>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</si>
  <si>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</si>
  <si>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</si>
  <si>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</si>
  <si>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</si>
  <si>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</si>
  <si>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</si>
  <si>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</si>
  <si>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</si>
  <si>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</si>
  <si>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</si>
  <si>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</si>
  <si>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</si>
  <si>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</si>
  <si>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</si>
  <si>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</si>
  <si>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</si>
  <si>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</si>
  <si>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</si>
  <si>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</si>
  <si>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</si>
  <si>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</si>
  <si>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</si>
  <si>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</si>
  <si>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</si>
  <si>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</si>
  <si>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</si>
  <si>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</si>
  <si>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</si>
  <si>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</si>
  <si>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</si>
  <si>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</si>
  <si>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</si>
  <si>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</si>
  <si>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</si>
  <si>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</si>
  <si>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</si>
  <si>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</si>
  <si>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</si>
  <si>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</si>
  <si>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</si>
  <si>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</si>
  <si>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</si>
  <si>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</si>
  <si>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</si>
  <si>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</si>
  <si>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</si>
  <si>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</si>
  <si>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</si>
  <si>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</si>
  <si>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</si>
  <si>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</si>
  <si>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</si>
  <si>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</si>
  <si>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</si>
  <si>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</si>
  <si>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</si>
  <si>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</si>
  <si>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</si>
  <si>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</si>
  <si>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</si>
  <si>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</si>
  <si>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</si>
  <si>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</si>
  <si>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</si>
  <si>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</si>
  <si>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</si>
  <si>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</si>
  <si>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</si>
  <si>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</si>
  <si>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</si>
  <si>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</si>
  <si>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</si>
  <si>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</si>
  <si>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</si>
  <si>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</si>
  <si>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</si>
  <si>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</si>
  <si>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</si>
  <si>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</si>
  <si>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</si>
  <si>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</si>
  <si>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</si>
  <si>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</si>
  <si>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</si>
  <si>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</si>
  <si>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</si>
  <si>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</si>
  <si>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</si>
  <si>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</si>
  <si>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</si>
  <si>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</si>
  <si>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</si>
  <si>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</si>
  <si>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</si>
  <si>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</si>
  <si>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</si>
  <si>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</si>
  <si>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</si>
  <si>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</si>
  <si>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</si>
  <si>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</si>
  <si>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</si>
  <si>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</si>
  <si>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</si>
  <si>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</si>
  <si>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</si>
  <si>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</si>
  <si>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</si>
  <si>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</si>
  <si>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</si>
  <si>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</si>
  <si>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</si>
  <si>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</si>
  <si>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</si>
  <si>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</si>
  <si>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</si>
  <si>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</si>
  <si>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</si>
  <si>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</si>
  <si>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</si>
  <si>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</si>
  <si>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</si>
  <si>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</si>
  <si>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</si>
  <si>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</si>
  <si>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</si>
  <si>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</si>
  <si>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</si>
  <si>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</si>
  <si>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</si>
  <si>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</si>
  <si>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</si>
  <si>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</si>
  <si>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</si>
  <si>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</si>
  <si>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</si>
  <si>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</si>
  <si>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</si>
  <si>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</si>
  <si>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</si>
  <si>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</si>
  <si>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</si>
  <si>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</si>
  <si>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</si>
  <si>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</si>
  <si>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</si>
  <si>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</si>
  <si>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</si>
  <si>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</si>
  <si>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</si>
  <si>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</si>
  <si>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</si>
  <si>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</si>
  <si>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</si>
  <si>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</si>
  <si>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</si>
  <si>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</si>
  <si>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</si>
  <si>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</si>
  <si>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</si>
  <si>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</si>
  <si>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</si>
  <si>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</si>
  <si>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</si>
  <si>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</si>
  <si>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</si>
  <si>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</si>
  <si>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</si>
  <si>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</si>
  <si>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</si>
  <si>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</si>
  <si>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</si>
  <si>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</si>
  <si>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</si>
  <si>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</si>
  <si>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</si>
  <si>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</si>
  <si>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</si>
  <si>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</si>
  <si>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</si>
  <si>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</si>
  <si>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</si>
  <si>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</si>
  <si>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</si>
  <si>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</si>
  <si>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</si>
  <si>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</si>
  <si>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</si>
  <si>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</si>
  <si>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</si>
  <si>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</si>
  <si>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</si>
  <si>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</si>
  <si>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</si>
  <si>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</si>
  <si>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</si>
  <si>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</si>
  <si>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</si>
  <si>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</si>
  <si>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</si>
  <si>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</si>
  <si>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</si>
  <si>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</si>
  <si>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</si>
  <si>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</si>
  <si>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</si>
  <si>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</si>
  <si>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</si>
  <si>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</si>
  <si>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</si>
  <si>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</si>
  <si>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</si>
  <si>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</si>
  <si>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</si>
  <si>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</si>
  <si>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</si>
  <si>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</si>
  <si>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</si>
  <si>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</si>
  <si>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</si>
  <si>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</si>
  <si>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</si>
  <si>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</si>
  <si>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</si>
  <si>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</si>
  <si>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</si>
  <si>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</si>
  <si>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</si>
  <si>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</si>
  <si>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</si>
  <si>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</si>
  <si>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</si>
  <si>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</si>
  <si>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</si>
  <si>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</si>
  <si>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</si>
  <si>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</si>
  <si>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</si>
  <si>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</si>
  <si>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</si>
  <si>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</si>
  <si>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</si>
  <si>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</si>
  <si>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</si>
  <si>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</si>
  <si>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</si>
  <si>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</si>
  <si>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</si>
  <si>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</si>
  <si>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</si>
  <si>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</si>
  <si>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</si>
  <si>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</si>
  <si>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</si>
  <si>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</si>
  <si>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</si>
  <si>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</si>
  <si>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</si>
  <si>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</si>
  <si>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</si>
  <si>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</si>
  <si>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</si>
  <si>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</si>
  <si>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</si>
  <si>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</si>
  <si>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</si>
  <si>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</si>
  <si>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</si>
  <si>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</si>
  <si>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</si>
  <si>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</si>
  <si>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</si>
  <si>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</si>
  <si>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</si>
  <si>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</si>
  <si>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</si>
  <si>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</si>
  <si>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</si>
  <si>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</si>
  <si>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</si>
  <si>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</si>
  <si>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</si>
  <si>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</si>
  <si>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</si>
  <si>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</si>
  <si>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</si>
  <si>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</si>
  <si>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</si>
  <si>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</si>
  <si>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</si>
  <si>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</si>
  <si>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t>по состоянию на 01.08.2016 года</t>
  </si>
  <si>
    <t xml:space="preserve">И. о. руководителя Управления </t>
  </si>
  <si>
    <t>И.А. Платова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</si>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</sst>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4" fillId="0" borderId="0" xfId="0" applyNumberFormat="1" applyFont="1" applyAlignment="1">
      <alignment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7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7" xfId="0" applyFont="1" applyBorder="1" applyAlignment="1">
      <alignment horizontal="left" wrapText="1" inden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31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32" xfId="0" applyFont="1" applyBorder="1" applyAlignment="1">
      <alignment vertical="top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6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9" t="s">
        <v>119</v>
      </c>
      <c r="F1" s="149"/>
      <c r="G1" s="149"/>
    </row>
    <row r="2" spans="2:7" ht="15.75" customHeight="1">
      <c r="B2" s="28"/>
      <c r="C2" s="28"/>
      <c r="D2" s="28"/>
      <c r="E2" s="149" t="s">
        <v>120</v>
      </c>
      <c r="F2" s="149"/>
      <c r="G2" s="149"/>
    </row>
    <row r="3" spans="2:7" ht="15.75" customHeight="1">
      <c r="B3" s="28"/>
      <c r="C3" s="28"/>
      <c r="D3" s="28"/>
      <c r="E3" s="149" t="s">
        <v>526</v>
      </c>
      <c r="F3" s="149"/>
      <c r="G3" s="149"/>
    </row>
    <row r="4" spans="2:7" ht="15.75" customHeight="1">
      <c r="B4" s="28"/>
      <c r="C4" s="28"/>
      <c r="D4" s="28"/>
      <c r="E4" s="138" t="s">
        <v>527</v>
      </c>
      <c r="F4" s="138"/>
      <c r="G4" s="138"/>
    </row>
    <row r="5" spans="2:7" ht="15.75" customHeight="1">
      <c r="B5" s="28"/>
      <c r="C5" s="28"/>
      <c r="D5" s="28"/>
      <c r="E5" s="138"/>
      <c r="F5" s="138"/>
      <c r="G5" s="138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8" t="s">
        <v>55</v>
      </c>
      <c r="B7" s="148"/>
      <c r="C7" s="148"/>
      <c r="D7" s="148"/>
      <c r="E7" s="148"/>
      <c r="F7" s="148"/>
      <c r="G7" s="148"/>
    </row>
    <row r="8" spans="1:7" ht="14.25" customHeight="1" thickTop="1">
      <c r="A8" s="169"/>
      <c r="B8" s="169"/>
      <c r="C8" s="169"/>
      <c r="D8" s="169"/>
      <c r="E8" s="169"/>
      <c r="F8" s="169"/>
      <c r="G8" s="169"/>
    </row>
    <row r="9" spans="1:7" ht="14.25" customHeight="1" thickBot="1">
      <c r="A9" s="134"/>
      <c r="B9" s="134"/>
      <c r="C9" s="134"/>
      <c r="D9" s="134"/>
      <c r="E9" s="134"/>
      <c r="F9" s="134"/>
      <c r="G9" s="134"/>
    </row>
    <row r="10" spans="1:7" ht="12.75">
      <c r="A10" s="141"/>
      <c r="B10" s="142"/>
      <c r="C10" s="143"/>
      <c r="D10" s="143"/>
      <c r="E10" s="143"/>
      <c r="F10" s="143"/>
      <c r="G10" s="144"/>
    </row>
    <row r="11" spans="1:7" ht="18.75" customHeight="1">
      <c r="A11" s="141"/>
      <c r="B11" s="145" t="s">
        <v>56</v>
      </c>
      <c r="C11" s="146"/>
      <c r="D11" s="146"/>
      <c r="E11" s="146"/>
      <c r="F11" s="146"/>
      <c r="G11" s="147"/>
    </row>
    <row r="12" spans="1:7" ht="23.25" customHeight="1">
      <c r="A12" s="141"/>
      <c r="B12" s="170" t="s">
        <v>57</v>
      </c>
      <c r="C12" s="171"/>
      <c r="D12" s="171"/>
      <c r="E12" s="171"/>
      <c r="F12" s="171"/>
      <c r="G12" s="172"/>
    </row>
    <row r="13" spans="1:7" ht="20.25" customHeight="1">
      <c r="A13" s="141"/>
      <c r="B13" s="170" t="s">
        <v>118</v>
      </c>
      <c r="C13" s="171"/>
      <c r="D13" s="171"/>
      <c r="E13" s="171"/>
      <c r="F13" s="171"/>
      <c r="G13" s="172"/>
    </row>
    <row r="14" spans="1:7" ht="18.75" customHeight="1">
      <c r="A14" s="141"/>
      <c r="B14" s="170" t="s">
        <v>58</v>
      </c>
      <c r="C14" s="171"/>
      <c r="D14" s="171"/>
      <c r="E14" s="171"/>
      <c r="F14" s="171"/>
      <c r="G14" s="172"/>
    </row>
    <row r="15" spans="1:7" ht="12.75">
      <c r="A15" s="141"/>
      <c r="B15" s="173"/>
      <c r="C15" s="174"/>
      <c r="D15" s="174"/>
      <c r="E15" s="174"/>
      <c r="F15" s="174"/>
      <c r="G15" s="175"/>
    </row>
    <row r="16" spans="1:7" ht="14.25" customHeight="1">
      <c r="A16" s="141"/>
      <c r="B16" s="176" t="s">
        <v>529</v>
      </c>
      <c r="C16" s="177"/>
      <c r="D16" s="177"/>
      <c r="E16" s="177"/>
      <c r="F16" s="177"/>
      <c r="G16" s="178"/>
    </row>
    <row r="17" spans="1:7" ht="22.5" thickBot="1">
      <c r="A17" s="141"/>
      <c r="B17" s="179" t="s">
        <v>59</v>
      </c>
      <c r="C17" s="180"/>
      <c r="D17" s="180"/>
      <c r="E17" s="180"/>
      <c r="F17" s="180"/>
      <c r="G17" s="181"/>
    </row>
    <row r="18" spans="1:7" ht="15.75">
      <c r="A18" s="134"/>
      <c r="B18" s="134"/>
      <c r="C18" s="134"/>
      <c r="D18" s="134"/>
      <c r="E18" s="134"/>
      <c r="F18" s="134"/>
      <c r="G18" s="134"/>
    </row>
    <row r="19" spans="1:7" ht="11.25" customHeight="1" thickBot="1">
      <c r="A19" s="134"/>
      <c r="B19" s="134"/>
      <c r="C19" s="134"/>
      <c r="D19" s="134"/>
      <c r="E19" s="134"/>
      <c r="F19" s="134"/>
      <c r="G19" s="134"/>
    </row>
    <row r="20" spans="1:7" ht="42.75" customHeight="1" thickBot="1">
      <c r="A20" s="33"/>
      <c r="B20" s="36" t="s">
        <v>60</v>
      </c>
      <c r="C20" s="135" t="s">
        <v>61</v>
      </c>
      <c r="D20" s="137"/>
      <c r="E20" s="34"/>
      <c r="F20" s="36" t="s">
        <v>62</v>
      </c>
      <c r="G20" s="35" t="s">
        <v>63</v>
      </c>
    </row>
    <row r="21" spans="1:7" ht="43.5" customHeight="1">
      <c r="A21" s="141"/>
      <c r="B21" s="155" t="s">
        <v>64</v>
      </c>
      <c r="C21" s="158" t="s">
        <v>84</v>
      </c>
      <c r="D21" s="159"/>
      <c r="E21" s="166"/>
      <c r="F21" s="164" t="s">
        <v>47</v>
      </c>
      <c r="G21" s="165"/>
    </row>
    <row r="22" spans="1:7" ht="42.75" customHeight="1">
      <c r="A22" s="141"/>
      <c r="B22" s="156"/>
      <c r="C22" s="160"/>
      <c r="D22" s="161"/>
      <c r="E22" s="166"/>
      <c r="F22" s="150" t="s">
        <v>65</v>
      </c>
      <c r="G22" s="140"/>
    </row>
    <row r="23" spans="1:7" ht="17.25" customHeight="1">
      <c r="A23" s="141"/>
      <c r="B23" s="156"/>
      <c r="C23" s="160"/>
      <c r="D23" s="161"/>
      <c r="E23" s="166"/>
      <c r="F23" s="139"/>
      <c r="G23" s="140"/>
    </row>
    <row r="24" spans="1:7" ht="23.25" customHeight="1">
      <c r="A24" s="141"/>
      <c r="B24" s="156"/>
      <c r="C24" s="160"/>
      <c r="D24" s="161"/>
      <c r="E24" s="166"/>
      <c r="F24" s="151" t="s">
        <v>528</v>
      </c>
      <c r="G24" s="152"/>
    </row>
    <row r="25" spans="1:7" ht="83.25" customHeight="1">
      <c r="A25" s="141"/>
      <c r="B25" s="156"/>
      <c r="C25" s="160"/>
      <c r="D25" s="161"/>
      <c r="E25" s="166"/>
      <c r="F25" s="167" t="s">
        <v>527</v>
      </c>
      <c r="G25" s="168"/>
    </row>
    <row r="26" spans="1:7" ht="33" customHeight="1" thickBot="1">
      <c r="A26" s="141"/>
      <c r="B26" s="157"/>
      <c r="C26" s="162"/>
      <c r="D26" s="163"/>
      <c r="E26" s="166"/>
      <c r="F26" s="153" t="s">
        <v>83</v>
      </c>
      <c r="G26" s="154"/>
    </row>
    <row r="27" spans="1:7" ht="15.75">
      <c r="A27" s="134"/>
      <c r="B27" s="134"/>
      <c r="C27" s="134"/>
      <c r="D27" s="134"/>
      <c r="E27" s="134"/>
      <c r="F27" s="134"/>
      <c r="G27" s="134"/>
    </row>
    <row r="28" spans="1:7" ht="16.5" thickBot="1">
      <c r="A28" s="134"/>
      <c r="B28" s="134"/>
      <c r="C28" s="134"/>
      <c r="D28" s="134"/>
      <c r="E28" s="134"/>
      <c r="F28" s="134"/>
      <c r="G28" s="134"/>
    </row>
    <row r="29" spans="1:7" ht="30" customHeight="1" thickBot="1">
      <c r="A29" s="30"/>
      <c r="B29" s="31"/>
      <c r="C29" s="37" t="s">
        <v>66</v>
      </c>
      <c r="D29" s="135" t="s">
        <v>67</v>
      </c>
      <c r="E29" s="136"/>
      <c r="F29" s="136"/>
      <c r="G29" s="137"/>
    </row>
    <row r="30" spans="1:7" ht="32.25" customHeight="1" thickBot="1">
      <c r="A30" s="29"/>
      <c r="B30" s="32" t="s">
        <v>68</v>
      </c>
      <c r="C30" s="79">
        <v>77</v>
      </c>
      <c r="D30" s="131" t="s">
        <v>121</v>
      </c>
      <c r="E30" s="132"/>
      <c r="F30" s="132"/>
      <c r="G30" s="133"/>
    </row>
    <row r="31" spans="1:7" ht="27.75" customHeight="1" thickBot="1">
      <c r="A31" s="29"/>
      <c r="B31" s="32" t="s">
        <v>69</v>
      </c>
      <c r="C31" s="79">
        <v>7700</v>
      </c>
      <c r="D31" s="131" t="s">
        <v>122</v>
      </c>
      <c r="E31" s="132"/>
      <c r="F31" s="132"/>
      <c r="G31" s="133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="75" zoomScaleNormal="75" zoomScaleSheetLayoutView="75" zoomScalePageLayoutView="0" workbookViewId="0" topLeftCell="A28">
      <selection activeCell="L39" sqref="L39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2.125" style="2" customWidth="1"/>
    <col min="14" max="14" width="13.25390625" style="2" customWidth="1"/>
    <col min="15" max="16" width="12.75390625" style="2" bestFit="1" customWidth="1"/>
    <col min="17" max="17" width="11.625" style="2" bestFit="1" customWidth="1"/>
    <col min="18" max="16384" width="8.875" style="2" customWidth="1"/>
  </cols>
  <sheetData>
    <row r="1" spans="1:14" ht="24" customHeight="1">
      <c r="A1" s="188" t="s">
        <v>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30.75" customHeight="1">
      <c r="A2" s="191" t="s">
        <v>113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21" ht="12.75" customHeight="1">
      <c r="A3" s="124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92" t="s">
        <v>0</v>
      </c>
      <c r="N3" s="192"/>
      <c r="O3" s="6"/>
      <c r="P3" s="6"/>
      <c r="Q3" s="6"/>
      <c r="R3" s="6"/>
      <c r="S3" s="6"/>
      <c r="T3" s="6"/>
      <c r="U3" s="6"/>
    </row>
    <row r="4" spans="1:14" ht="15" customHeight="1">
      <c r="A4" s="193"/>
      <c r="B4" s="183" t="s">
        <v>8</v>
      </c>
      <c r="C4" s="183" t="s">
        <v>25</v>
      </c>
      <c r="D4" s="182" t="s">
        <v>1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5.75" customHeight="1">
      <c r="A5" s="194"/>
      <c r="B5" s="183"/>
      <c r="C5" s="183"/>
      <c r="D5" s="183" t="s">
        <v>2</v>
      </c>
      <c r="E5" s="183"/>
      <c r="F5" s="183"/>
      <c r="G5" s="183"/>
      <c r="H5" s="183"/>
      <c r="I5" s="183"/>
      <c r="J5" s="183"/>
      <c r="K5" s="183"/>
      <c r="L5" s="183" t="s">
        <v>12</v>
      </c>
      <c r="M5" s="183" t="s">
        <v>9</v>
      </c>
      <c r="N5" s="183" t="s">
        <v>13</v>
      </c>
    </row>
    <row r="6" spans="1:14" ht="12.75">
      <c r="A6" s="194"/>
      <c r="B6" s="183"/>
      <c r="C6" s="183"/>
      <c r="D6" s="183" t="s">
        <v>25</v>
      </c>
      <c r="E6" s="184" t="s">
        <v>3</v>
      </c>
      <c r="F6" s="184"/>
      <c r="G6" s="184"/>
      <c r="H6" s="184"/>
      <c r="I6" s="184"/>
      <c r="J6" s="184"/>
      <c r="K6" s="184"/>
      <c r="L6" s="183"/>
      <c r="M6" s="183"/>
      <c r="N6" s="183"/>
    </row>
    <row r="7" spans="1:14" ht="26.25" customHeight="1">
      <c r="A7" s="194"/>
      <c r="B7" s="183"/>
      <c r="C7" s="183"/>
      <c r="D7" s="183"/>
      <c r="E7" s="185" t="s">
        <v>4</v>
      </c>
      <c r="F7" s="185"/>
      <c r="G7" s="195" t="s">
        <v>32</v>
      </c>
      <c r="H7" s="186" t="s">
        <v>49</v>
      </c>
      <c r="I7" s="183" t="s">
        <v>26</v>
      </c>
      <c r="J7" s="183" t="s">
        <v>50</v>
      </c>
      <c r="K7" s="183" t="s">
        <v>31</v>
      </c>
      <c r="L7" s="183"/>
      <c r="M7" s="183"/>
      <c r="N7" s="183"/>
    </row>
    <row r="8" spans="1:14" ht="77.25" customHeight="1">
      <c r="A8" s="194"/>
      <c r="B8" s="183"/>
      <c r="C8" s="183"/>
      <c r="D8" s="183"/>
      <c r="E8" s="7" t="s">
        <v>25</v>
      </c>
      <c r="F8" s="7" t="s">
        <v>21</v>
      </c>
      <c r="G8" s="196"/>
      <c r="H8" s="187"/>
      <c r="I8" s="183"/>
      <c r="J8" s="183"/>
      <c r="K8" s="183"/>
      <c r="L8" s="183"/>
      <c r="M8" s="183"/>
      <c r="N8" s="183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245374066</v>
      </c>
      <c r="D10" s="104">
        <v>209163571</v>
      </c>
      <c r="E10" s="104">
        <v>57078011</v>
      </c>
      <c r="F10" s="104">
        <v>8118426</v>
      </c>
      <c r="G10" s="104">
        <v>125686540</v>
      </c>
      <c r="H10" s="104">
        <v>125142510</v>
      </c>
      <c r="I10" s="104">
        <v>866989</v>
      </c>
      <c r="J10" s="104">
        <v>865224</v>
      </c>
      <c r="K10" s="104">
        <v>25532031</v>
      </c>
      <c r="L10" s="104">
        <v>23591558</v>
      </c>
      <c r="M10" s="104">
        <v>6319313</v>
      </c>
      <c r="N10" s="104">
        <v>6299624</v>
      </c>
      <c r="O10" s="120">
        <f>C10+'Р2'!C10+'P4'!C7+'P4'!C40+'P5'!C7+'P5'!C40</f>
        <v>333688190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244350677</v>
      </c>
      <c r="D11" s="104">
        <v>208520261</v>
      </c>
      <c r="E11" s="104">
        <v>56824922</v>
      </c>
      <c r="F11" s="104">
        <v>8088401</v>
      </c>
      <c r="G11" s="104">
        <v>125370089</v>
      </c>
      <c r="H11" s="104">
        <v>124826093</v>
      </c>
      <c r="I11" s="104">
        <v>866699</v>
      </c>
      <c r="J11" s="104">
        <v>864936</v>
      </c>
      <c r="K11" s="104">
        <v>25458551</v>
      </c>
      <c r="L11" s="104">
        <v>23289449</v>
      </c>
      <c r="M11" s="104">
        <v>6272534</v>
      </c>
      <c r="N11" s="104">
        <v>6268433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155885664</v>
      </c>
      <c r="D13" s="104">
        <v>124107331</v>
      </c>
      <c r="E13" s="104">
        <v>32317024</v>
      </c>
      <c r="F13" s="104">
        <v>3872240</v>
      </c>
      <c r="G13" s="104">
        <v>73732347</v>
      </c>
      <c r="H13" s="104">
        <v>73337113</v>
      </c>
      <c r="I13" s="104">
        <v>836662</v>
      </c>
      <c r="J13" s="104">
        <v>835247</v>
      </c>
      <c r="K13" s="104">
        <v>17221298</v>
      </c>
      <c r="L13" s="104">
        <v>21171549</v>
      </c>
      <c r="M13" s="104">
        <v>5314304</v>
      </c>
      <c r="N13" s="104">
        <v>5292480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7972265</v>
      </c>
      <c r="D15" s="104">
        <v>7236694</v>
      </c>
      <c r="E15" s="104">
        <v>2038550</v>
      </c>
      <c r="F15" s="104">
        <v>302435</v>
      </c>
      <c r="G15" s="104">
        <v>4607898</v>
      </c>
      <c r="H15" s="104">
        <v>4604398</v>
      </c>
      <c r="I15" s="104">
        <v>141</v>
      </c>
      <c r="J15" s="104">
        <v>135</v>
      </c>
      <c r="K15" s="104">
        <v>590105</v>
      </c>
      <c r="L15" s="104">
        <v>227555</v>
      </c>
      <c r="M15" s="104">
        <v>54200</v>
      </c>
      <c r="N15" s="104">
        <v>453816</v>
      </c>
    </row>
    <row r="16" spans="1:16" ht="80.25" customHeight="1">
      <c r="A16" s="112" t="s">
        <v>110</v>
      </c>
      <c r="B16" s="105" t="s">
        <v>128</v>
      </c>
      <c r="C16" s="104">
        <v>16532641</v>
      </c>
      <c r="D16" s="104">
        <v>14955801</v>
      </c>
      <c r="E16" s="104">
        <v>2716775</v>
      </c>
      <c r="F16" s="104">
        <v>404624</v>
      </c>
      <c r="G16" s="104">
        <v>10337669</v>
      </c>
      <c r="H16" s="104">
        <v>10305898</v>
      </c>
      <c r="I16" s="104">
        <v>73958</v>
      </c>
      <c r="J16" s="104">
        <v>73788</v>
      </c>
      <c r="K16" s="104">
        <v>1827399</v>
      </c>
      <c r="L16" s="104">
        <v>1309456</v>
      </c>
      <c r="M16" s="104">
        <v>227656</v>
      </c>
      <c r="N16" s="104">
        <v>39728</v>
      </c>
      <c r="O16" s="120">
        <f>C16+'P4'!C13+'P5'!C13</f>
        <v>16614293</v>
      </c>
      <c r="P16" s="120">
        <f>C16+C27+'Р2'!C16+'P4'!C13+'P4'!C19+'P4'!C44+'P5'!C13+'P5'!C19+'P5'!C44</f>
        <v>92949717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13169818</v>
      </c>
      <c r="D18" s="104">
        <v>11846690</v>
      </c>
      <c r="E18" s="104">
        <v>2172027</v>
      </c>
      <c r="F18" s="104">
        <v>351687</v>
      </c>
      <c r="G18" s="104">
        <v>8434592</v>
      </c>
      <c r="H18" s="104">
        <v>8404053</v>
      </c>
      <c r="I18" s="104">
        <v>73884</v>
      </c>
      <c r="J18" s="104">
        <v>73737</v>
      </c>
      <c r="K18" s="104">
        <v>1166187</v>
      </c>
      <c r="L18" s="104">
        <v>1099479</v>
      </c>
      <c r="M18" s="104">
        <v>198372</v>
      </c>
      <c r="N18" s="104">
        <v>25277</v>
      </c>
    </row>
    <row r="19" spans="1:14" ht="25.5">
      <c r="A19" s="111" t="s">
        <v>76</v>
      </c>
      <c r="B19" s="105" t="s">
        <v>132</v>
      </c>
      <c r="C19" s="104">
        <v>88465013</v>
      </c>
      <c r="D19" s="104">
        <v>84412930</v>
      </c>
      <c r="E19" s="104">
        <v>24507898</v>
      </c>
      <c r="F19" s="104">
        <v>4216161</v>
      </c>
      <c r="G19" s="104">
        <v>51637742</v>
      </c>
      <c r="H19" s="104">
        <v>51488980</v>
      </c>
      <c r="I19" s="104">
        <v>30037</v>
      </c>
      <c r="J19" s="104">
        <v>29689</v>
      </c>
      <c r="K19" s="104">
        <v>8237253</v>
      </c>
      <c r="L19" s="104">
        <v>2117900</v>
      </c>
      <c r="M19" s="104">
        <v>958230</v>
      </c>
      <c r="N19" s="104">
        <v>975953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6" ht="25.5">
      <c r="A21" s="112" t="s">
        <v>34</v>
      </c>
      <c r="B21" s="105" t="s">
        <v>133</v>
      </c>
      <c r="C21" s="104">
        <v>46430</v>
      </c>
      <c r="D21" s="104">
        <v>42681</v>
      </c>
      <c r="E21" s="104">
        <v>2991</v>
      </c>
      <c r="F21" s="104">
        <v>881</v>
      </c>
      <c r="G21" s="104">
        <v>39671</v>
      </c>
      <c r="H21" s="104">
        <v>39671</v>
      </c>
      <c r="I21" s="104">
        <v>0</v>
      </c>
      <c r="J21" s="104">
        <v>0</v>
      </c>
      <c r="K21" s="104">
        <v>19</v>
      </c>
      <c r="L21" s="104">
        <v>3749</v>
      </c>
      <c r="M21" s="104">
        <v>0</v>
      </c>
      <c r="N21" s="104">
        <v>0</v>
      </c>
      <c r="O21" s="120">
        <f>C21+C22+'Р2'!C12+'Р2'!C13+'P4'!C17+'P4'!C18+'P4'!C42+'P4'!C43+'P5'!C17+'P5'!C18+'P5'!C42+'P5'!C43</f>
        <v>3856607</v>
      </c>
      <c r="P21" s="120">
        <f>C21+'Р2'!C12+'P4'!C17+'P4'!C42+'P5'!C17+'P5'!C42</f>
        <v>145613</v>
      </c>
    </row>
    <row r="22" spans="1:16" ht="25.5">
      <c r="A22" s="112" t="s">
        <v>134</v>
      </c>
      <c r="B22" s="105" t="s">
        <v>135</v>
      </c>
      <c r="C22" s="104">
        <v>3309975</v>
      </c>
      <c r="D22" s="104">
        <v>3294635</v>
      </c>
      <c r="E22" s="104">
        <v>3242554</v>
      </c>
      <c r="F22" s="104">
        <v>1173274</v>
      </c>
      <c r="G22" s="104">
        <v>3930</v>
      </c>
      <c r="H22" s="104">
        <v>3930</v>
      </c>
      <c r="I22" s="104">
        <v>0</v>
      </c>
      <c r="J22" s="104">
        <v>0</v>
      </c>
      <c r="K22" s="104">
        <v>48151</v>
      </c>
      <c r="L22" s="104">
        <v>5992</v>
      </c>
      <c r="M22" s="104">
        <v>9348</v>
      </c>
      <c r="N22" s="104">
        <v>0</v>
      </c>
      <c r="P22" s="120">
        <f>C22+'Р2'!C13+'P4'!C18+'P4'!C43+'P5'!C18+'P5'!C43</f>
        <v>3710994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501575</v>
      </c>
      <c r="D24" s="104">
        <v>486235</v>
      </c>
      <c r="E24" s="104">
        <v>466927</v>
      </c>
      <c r="F24" s="104">
        <v>421538</v>
      </c>
      <c r="G24" s="104">
        <v>3930</v>
      </c>
      <c r="H24" s="104">
        <v>3930</v>
      </c>
      <c r="I24" s="104">
        <v>0</v>
      </c>
      <c r="J24" s="104">
        <v>0</v>
      </c>
      <c r="K24" s="104">
        <v>15378</v>
      </c>
      <c r="L24" s="104">
        <v>5992</v>
      </c>
      <c r="M24" s="104">
        <v>9348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2808400</v>
      </c>
      <c r="D25" s="104">
        <v>2808400</v>
      </c>
      <c r="E25" s="104">
        <v>2775627</v>
      </c>
      <c r="F25" s="104">
        <v>751736</v>
      </c>
      <c r="G25" s="104">
        <v>0</v>
      </c>
      <c r="H25" s="104">
        <v>0</v>
      </c>
      <c r="I25" s="104">
        <v>0</v>
      </c>
      <c r="J25" s="104">
        <v>0</v>
      </c>
      <c r="K25" s="104">
        <v>32773</v>
      </c>
      <c r="L25" s="104">
        <v>0</v>
      </c>
      <c r="M25" s="104">
        <v>0</v>
      </c>
      <c r="N25" s="104">
        <v>0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6" ht="63.75">
      <c r="A27" s="112" t="s">
        <v>54</v>
      </c>
      <c r="B27" s="105" t="s">
        <v>142</v>
      </c>
      <c r="C27" s="104">
        <v>54612890</v>
      </c>
      <c r="D27" s="104">
        <v>53148257</v>
      </c>
      <c r="E27" s="104">
        <v>13828133</v>
      </c>
      <c r="F27" s="104">
        <v>2214216</v>
      </c>
      <c r="G27" s="104">
        <v>32865293</v>
      </c>
      <c r="H27" s="104">
        <v>32751287</v>
      </c>
      <c r="I27" s="104">
        <v>9523</v>
      </c>
      <c r="J27" s="104">
        <v>9319</v>
      </c>
      <c r="K27" s="104">
        <v>6445308</v>
      </c>
      <c r="L27" s="104">
        <v>1170896</v>
      </c>
      <c r="M27" s="104">
        <v>207492</v>
      </c>
      <c r="N27" s="104">
        <v>86245</v>
      </c>
      <c r="O27" s="120">
        <f>C16+C27+'Р2'!C16+'P4'!C13+'P4'!C19+'P4'!C44+'P5'!C13+'P5'!C19+'P5'!C44</f>
        <v>92949717</v>
      </c>
      <c r="P27" s="120">
        <f>C27+'Р2'!C16+'P4'!C19+'P4'!C44+'P5'!C19+'P5'!C44</f>
        <v>76335424</v>
      </c>
    </row>
    <row r="28" spans="1:14" ht="12.75">
      <c r="A28" s="113" t="s">
        <v>70</v>
      </c>
      <c r="B28" s="105" t="s">
        <v>143</v>
      </c>
      <c r="C28" s="104">
        <v>16443176</v>
      </c>
      <c r="D28" s="104">
        <v>16175365</v>
      </c>
      <c r="E28" s="104">
        <v>1901268</v>
      </c>
      <c r="F28" s="104">
        <v>272335</v>
      </c>
      <c r="G28" s="104">
        <v>13990392</v>
      </c>
      <c r="H28" s="104">
        <v>13946360</v>
      </c>
      <c r="I28" s="104">
        <v>8916</v>
      </c>
      <c r="J28" s="104">
        <v>8916</v>
      </c>
      <c r="K28" s="104">
        <v>274789</v>
      </c>
      <c r="L28" s="104">
        <v>225873</v>
      </c>
      <c r="M28" s="104">
        <v>14928</v>
      </c>
      <c r="N28" s="104">
        <v>27010</v>
      </c>
    </row>
    <row r="29" spans="1:14" ht="25.5">
      <c r="A29" s="113" t="s">
        <v>71</v>
      </c>
      <c r="B29" s="105" t="s">
        <v>144</v>
      </c>
      <c r="C29" s="104">
        <v>133167</v>
      </c>
      <c r="D29" s="104">
        <v>129977</v>
      </c>
      <c r="E29" s="104">
        <v>88009</v>
      </c>
      <c r="F29" s="104">
        <v>8801</v>
      </c>
      <c r="G29" s="104">
        <v>39027</v>
      </c>
      <c r="H29" s="104">
        <v>39027</v>
      </c>
      <c r="I29" s="104">
        <v>0</v>
      </c>
      <c r="J29" s="104">
        <v>0</v>
      </c>
      <c r="K29" s="104">
        <v>2941</v>
      </c>
      <c r="L29" s="104">
        <v>12</v>
      </c>
      <c r="M29" s="104">
        <v>3</v>
      </c>
      <c r="N29" s="104">
        <v>3175</v>
      </c>
    </row>
    <row r="30" spans="1:14" ht="25.5">
      <c r="A30" s="113" t="s">
        <v>72</v>
      </c>
      <c r="B30" s="105" t="s">
        <v>145</v>
      </c>
      <c r="C30" s="104">
        <v>220986</v>
      </c>
      <c r="D30" s="104">
        <v>175787</v>
      </c>
      <c r="E30" s="104">
        <v>11136</v>
      </c>
      <c r="F30" s="104">
        <v>1768</v>
      </c>
      <c r="G30" s="104">
        <v>164648</v>
      </c>
      <c r="H30" s="104">
        <v>164648</v>
      </c>
      <c r="I30" s="104">
        <v>0</v>
      </c>
      <c r="J30" s="104">
        <v>0</v>
      </c>
      <c r="K30" s="104">
        <v>3</v>
      </c>
      <c r="L30" s="104">
        <v>4664</v>
      </c>
      <c r="M30" s="104">
        <v>40535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37731902</v>
      </c>
      <c r="D31" s="104">
        <v>36587348</v>
      </c>
      <c r="E31" s="104">
        <v>11799809</v>
      </c>
      <c r="F31" s="104">
        <v>1931192</v>
      </c>
      <c r="G31" s="104">
        <v>18619360</v>
      </c>
      <c r="H31" s="104">
        <v>18549386</v>
      </c>
      <c r="I31" s="104">
        <v>604</v>
      </c>
      <c r="J31" s="104">
        <v>403</v>
      </c>
      <c r="K31" s="104">
        <v>6167575</v>
      </c>
      <c r="L31" s="104">
        <v>936550</v>
      </c>
      <c r="M31" s="104">
        <v>152016</v>
      </c>
      <c r="N31" s="104">
        <v>55988</v>
      </c>
    </row>
    <row r="32" spans="1:14" ht="38.25">
      <c r="A32" s="114" t="s">
        <v>112</v>
      </c>
      <c r="B32" s="105" t="s">
        <v>147</v>
      </c>
      <c r="C32" s="104">
        <v>5194420</v>
      </c>
      <c r="D32" s="104">
        <v>5127489</v>
      </c>
      <c r="E32" s="104">
        <v>2060321</v>
      </c>
      <c r="F32" s="104">
        <v>414975</v>
      </c>
      <c r="G32" s="104">
        <v>2978352</v>
      </c>
      <c r="H32" s="104">
        <v>2917657</v>
      </c>
      <c r="I32" s="104">
        <v>0</v>
      </c>
      <c r="J32" s="104">
        <v>0</v>
      </c>
      <c r="K32" s="104">
        <v>88816</v>
      </c>
      <c r="L32" s="104">
        <v>60317</v>
      </c>
      <c r="M32" s="104">
        <v>742</v>
      </c>
      <c r="N32" s="104">
        <v>5872</v>
      </c>
    </row>
    <row r="33" spans="1:14" ht="12.75">
      <c r="A33" s="113" t="s">
        <v>78</v>
      </c>
      <c r="B33" s="105" t="s">
        <v>148</v>
      </c>
      <c r="C33" s="104">
        <v>83659</v>
      </c>
      <c r="D33" s="104">
        <v>79780</v>
      </c>
      <c r="E33" s="104">
        <v>27911</v>
      </c>
      <c r="F33" s="104">
        <v>120</v>
      </c>
      <c r="G33" s="104">
        <v>51866</v>
      </c>
      <c r="H33" s="104">
        <v>51866</v>
      </c>
      <c r="I33" s="104">
        <v>3</v>
      </c>
      <c r="J33" s="104">
        <v>0</v>
      </c>
      <c r="K33" s="104">
        <v>0</v>
      </c>
      <c r="L33" s="104">
        <v>3797</v>
      </c>
      <c r="M33" s="104">
        <v>10</v>
      </c>
      <c r="N33" s="104">
        <v>72</v>
      </c>
    </row>
    <row r="34" spans="1:15" ht="89.25">
      <c r="A34" s="112" t="s">
        <v>48</v>
      </c>
      <c r="B34" s="105" t="s">
        <v>149</v>
      </c>
      <c r="C34" s="104">
        <v>27299509</v>
      </c>
      <c r="D34" s="104">
        <v>25149294</v>
      </c>
      <c r="E34" s="104">
        <v>6193766</v>
      </c>
      <c r="F34" s="104">
        <v>666615</v>
      </c>
      <c r="G34" s="104">
        <v>17250837</v>
      </c>
      <c r="H34" s="104">
        <v>17216104</v>
      </c>
      <c r="I34" s="104">
        <v>20517</v>
      </c>
      <c r="J34" s="104">
        <v>20370</v>
      </c>
      <c r="K34" s="104">
        <v>1684174</v>
      </c>
      <c r="L34" s="104">
        <v>829966</v>
      </c>
      <c r="M34" s="104">
        <v>436416</v>
      </c>
      <c r="N34" s="104">
        <v>883833</v>
      </c>
      <c r="O34" s="120">
        <f>C34+'Р2'!C23+'P4'!C26+'P4'!C51+'P5'!C26+'P5'!C51</f>
        <v>33284665</v>
      </c>
    </row>
    <row r="35" spans="1:14" ht="20.25" customHeight="1">
      <c r="A35" s="123" t="s">
        <v>150</v>
      </c>
      <c r="B35" s="105" t="s">
        <v>151</v>
      </c>
      <c r="C35" s="104">
        <v>27110362</v>
      </c>
      <c r="D35" s="104">
        <v>24960465</v>
      </c>
      <c r="E35" s="104">
        <v>6193766</v>
      </c>
      <c r="F35" s="104">
        <v>666615</v>
      </c>
      <c r="G35" s="104">
        <v>17244062</v>
      </c>
      <c r="H35" s="104">
        <v>17209329</v>
      </c>
      <c r="I35" s="104">
        <v>20517</v>
      </c>
      <c r="J35" s="104">
        <v>20370</v>
      </c>
      <c r="K35" s="104">
        <v>1502120</v>
      </c>
      <c r="L35" s="104">
        <v>829966</v>
      </c>
      <c r="M35" s="104">
        <v>436416</v>
      </c>
      <c r="N35" s="104">
        <v>883515</v>
      </c>
    </row>
    <row r="36" spans="1:14" ht="49.5" customHeight="1">
      <c r="A36" s="114" t="s">
        <v>112</v>
      </c>
      <c r="B36" s="105" t="s">
        <v>152</v>
      </c>
      <c r="C36" s="104">
        <v>2042218</v>
      </c>
      <c r="D36" s="104">
        <v>1881130</v>
      </c>
      <c r="E36" s="104">
        <v>503986</v>
      </c>
      <c r="F36" s="104">
        <v>60084</v>
      </c>
      <c r="G36" s="104">
        <v>1239392</v>
      </c>
      <c r="H36" s="104">
        <v>1238212</v>
      </c>
      <c r="I36" s="104">
        <v>0</v>
      </c>
      <c r="J36" s="104">
        <v>0</v>
      </c>
      <c r="K36" s="104">
        <v>137752</v>
      </c>
      <c r="L36" s="104">
        <v>27831</v>
      </c>
      <c r="M36" s="104">
        <v>8716</v>
      </c>
      <c r="N36" s="104">
        <v>124541</v>
      </c>
    </row>
    <row r="37" spans="1:14" ht="31.5" customHeight="1">
      <c r="A37" s="113" t="s">
        <v>153</v>
      </c>
      <c r="B37" s="105" t="s">
        <v>154</v>
      </c>
      <c r="C37" s="104">
        <v>189147</v>
      </c>
      <c r="D37" s="104">
        <v>188829</v>
      </c>
      <c r="E37" s="104">
        <v>0</v>
      </c>
      <c r="F37" s="104">
        <v>0</v>
      </c>
      <c r="G37" s="104">
        <v>6775</v>
      </c>
      <c r="H37" s="104">
        <v>6775</v>
      </c>
      <c r="I37" s="104">
        <v>0</v>
      </c>
      <c r="J37" s="104">
        <v>0</v>
      </c>
      <c r="K37" s="104">
        <v>182054</v>
      </c>
      <c r="L37" s="104">
        <v>0</v>
      </c>
      <c r="M37" s="104">
        <v>0</v>
      </c>
      <c r="N37" s="104">
        <v>318</v>
      </c>
    </row>
    <row r="38" spans="1:16" s="39" customFormat="1" ht="37.5" customHeight="1">
      <c r="A38" s="112" t="s">
        <v>155</v>
      </c>
      <c r="B38" s="105" t="s">
        <v>156</v>
      </c>
      <c r="C38" s="104">
        <v>3279868</v>
      </c>
      <c r="D38" s="104">
        <v>2857843</v>
      </c>
      <c r="E38" s="104">
        <v>1268365</v>
      </c>
      <c r="F38" s="104">
        <v>161295</v>
      </c>
      <c r="G38" s="104">
        <v>1529877</v>
      </c>
      <c r="H38" s="104">
        <v>1529854</v>
      </c>
      <c r="I38" s="104">
        <v>0</v>
      </c>
      <c r="J38" s="104">
        <v>0</v>
      </c>
      <c r="K38" s="104">
        <v>59601</v>
      </c>
      <c r="L38" s="104">
        <v>111094</v>
      </c>
      <c r="M38" s="104">
        <v>304984</v>
      </c>
      <c r="N38" s="104">
        <v>5947</v>
      </c>
      <c r="O38" s="122">
        <f>C38+'Р2'!C27+'P4'!C30+'P4'!C55+'P5'!C55+'P5'!C30</f>
        <v>4672311</v>
      </c>
      <c r="P38" s="122"/>
    </row>
    <row r="39" spans="1:14" ht="51">
      <c r="A39" s="113" t="s">
        <v>42</v>
      </c>
      <c r="B39" s="105" t="s">
        <v>157</v>
      </c>
      <c r="C39" s="104">
        <v>3279832</v>
      </c>
      <c r="D39" s="104">
        <v>2857817</v>
      </c>
      <c r="E39" s="104">
        <v>1268365</v>
      </c>
      <c r="F39" s="104">
        <v>161295</v>
      </c>
      <c r="G39" s="104">
        <v>1529851</v>
      </c>
      <c r="H39" s="104">
        <v>1529828</v>
      </c>
      <c r="I39" s="104">
        <v>0</v>
      </c>
      <c r="J39" s="104">
        <v>0</v>
      </c>
      <c r="K39" s="104">
        <v>59601</v>
      </c>
      <c r="L39" s="104">
        <v>111084</v>
      </c>
      <c r="M39" s="104">
        <v>304984</v>
      </c>
      <c r="N39" s="104">
        <v>5947</v>
      </c>
    </row>
    <row r="40" spans="1:14" ht="27.75" customHeight="1">
      <c r="A40" s="113" t="s">
        <v>158</v>
      </c>
      <c r="B40" s="105" t="s">
        <v>159</v>
      </c>
      <c r="C40" s="104">
        <v>36</v>
      </c>
      <c r="D40" s="104">
        <v>26</v>
      </c>
      <c r="E40" s="104">
        <v>0</v>
      </c>
      <c r="F40" s="104">
        <v>0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10</v>
      </c>
      <c r="M40" s="104">
        <v>0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1522474</v>
      </c>
      <c r="D41" s="104">
        <v>1099076</v>
      </c>
      <c r="E41" s="104">
        <v>467659</v>
      </c>
      <c r="F41" s="104">
        <v>80391</v>
      </c>
      <c r="G41" s="104">
        <v>530244</v>
      </c>
      <c r="H41" s="104">
        <v>529909</v>
      </c>
      <c r="I41" s="104">
        <v>290</v>
      </c>
      <c r="J41" s="104">
        <v>288</v>
      </c>
      <c r="K41" s="104">
        <v>100883</v>
      </c>
      <c r="L41" s="104">
        <v>330785</v>
      </c>
      <c r="M41" s="104">
        <v>55733</v>
      </c>
      <c r="N41" s="104">
        <v>36880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6" ht="12.75">
      <c r="A43" s="111" t="s">
        <v>161</v>
      </c>
      <c r="B43" s="105" t="s">
        <v>162</v>
      </c>
      <c r="C43" s="104">
        <v>499085</v>
      </c>
      <c r="D43" s="104">
        <v>455766</v>
      </c>
      <c r="E43" s="104">
        <v>214570</v>
      </c>
      <c r="F43" s="104">
        <v>50366</v>
      </c>
      <c r="G43" s="104">
        <v>213793</v>
      </c>
      <c r="H43" s="104">
        <v>213492</v>
      </c>
      <c r="I43" s="104">
        <v>0</v>
      </c>
      <c r="J43" s="104">
        <v>0</v>
      </c>
      <c r="K43" s="104">
        <v>27403</v>
      </c>
      <c r="L43" s="104">
        <v>28676</v>
      </c>
      <c r="M43" s="104">
        <v>8954</v>
      </c>
      <c r="N43" s="104">
        <v>5689</v>
      </c>
      <c r="O43" s="120">
        <f>C43+'P4'!C35+'P5'!C35+'P5'!C64+'P4'!C64</f>
        <v>503329</v>
      </c>
      <c r="P43" s="120" t="s">
        <v>532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430592</v>
      </c>
      <c r="D45" s="104">
        <v>400224</v>
      </c>
      <c r="E45" s="104">
        <v>207842</v>
      </c>
      <c r="F45" s="104">
        <v>45630</v>
      </c>
      <c r="G45" s="104">
        <v>171066</v>
      </c>
      <c r="H45" s="104">
        <v>170765</v>
      </c>
      <c r="I45" s="104">
        <v>0</v>
      </c>
      <c r="J45" s="104">
        <v>0</v>
      </c>
      <c r="K45" s="104">
        <v>21316</v>
      </c>
      <c r="L45" s="104">
        <v>20911</v>
      </c>
      <c r="M45" s="104">
        <v>7350</v>
      </c>
      <c r="N45" s="104">
        <v>2107</v>
      </c>
    </row>
    <row r="46" spans="1:15" ht="38.25">
      <c r="A46" s="111" t="s">
        <v>165</v>
      </c>
      <c r="B46" s="105" t="s">
        <v>166</v>
      </c>
      <c r="C46" s="104">
        <v>5235</v>
      </c>
      <c r="D46" s="104">
        <v>4676</v>
      </c>
      <c r="E46" s="104">
        <v>25</v>
      </c>
      <c r="F46" s="104">
        <v>4</v>
      </c>
      <c r="G46" s="104">
        <v>1894</v>
      </c>
      <c r="H46" s="104">
        <v>1894</v>
      </c>
      <c r="I46" s="104">
        <v>0</v>
      </c>
      <c r="J46" s="104">
        <v>0</v>
      </c>
      <c r="K46" s="104">
        <v>2757</v>
      </c>
      <c r="L46" s="104">
        <v>148</v>
      </c>
      <c r="M46" s="104">
        <v>46</v>
      </c>
      <c r="N46" s="104">
        <v>365</v>
      </c>
      <c r="O46" s="120">
        <f>C46+'Р2'!C31+'P4'!C36+'P4'!C59+'P5'!C36+'P5'!C59</f>
        <v>9115</v>
      </c>
    </row>
    <row r="47" spans="1:15" ht="25.5">
      <c r="A47" s="111" t="s">
        <v>80</v>
      </c>
      <c r="B47" s="105" t="s">
        <v>167</v>
      </c>
      <c r="C47" s="104">
        <v>305378</v>
      </c>
      <c r="D47" s="104">
        <v>10565</v>
      </c>
      <c r="E47" s="104">
        <v>0</v>
      </c>
      <c r="F47" s="104">
        <v>0</v>
      </c>
      <c r="G47" s="104">
        <v>1056</v>
      </c>
      <c r="H47" s="104">
        <v>1056</v>
      </c>
      <c r="I47" s="104">
        <v>0</v>
      </c>
      <c r="J47" s="104">
        <v>0</v>
      </c>
      <c r="K47" s="104">
        <v>9509</v>
      </c>
      <c r="L47" s="104">
        <v>242199</v>
      </c>
      <c r="M47" s="104">
        <v>35652</v>
      </c>
      <c r="N47" s="104">
        <v>16962</v>
      </c>
      <c r="O47" s="120">
        <f>C47+'Р2'!C32+'P4'!C37+'P4'!C60+'P5'!C37+'P5'!C60</f>
        <v>402701</v>
      </c>
    </row>
    <row r="48" spans="1:15" ht="38.25">
      <c r="A48" s="111" t="s">
        <v>79</v>
      </c>
      <c r="B48" s="105" t="s">
        <v>168</v>
      </c>
      <c r="C48" s="104">
        <v>204331</v>
      </c>
      <c r="D48" s="104">
        <v>191497</v>
      </c>
      <c r="E48" s="104">
        <v>87481</v>
      </c>
      <c r="F48" s="104">
        <v>17242</v>
      </c>
      <c r="G48" s="104">
        <v>86969</v>
      </c>
      <c r="H48" s="104">
        <v>86969</v>
      </c>
      <c r="I48" s="104">
        <v>288</v>
      </c>
      <c r="J48" s="104">
        <v>288</v>
      </c>
      <c r="K48" s="104">
        <v>16759</v>
      </c>
      <c r="L48" s="104">
        <v>10024</v>
      </c>
      <c r="M48" s="104">
        <v>34</v>
      </c>
      <c r="N48" s="104">
        <v>2776</v>
      </c>
      <c r="O48" s="120">
        <f>C48+'Р2'!C33+'P4'!C38+'P4'!C61+'P5'!C38+'P5'!C61</f>
        <v>342478</v>
      </c>
    </row>
    <row r="49" spans="1:15" ht="51">
      <c r="A49" s="111" t="s">
        <v>86</v>
      </c>
      <c r="B49" s="105" t="s">
        <v>169</v>
      </c>
      <c r="C49" s="104">
        <v>508445</v>
      </c>
      <c r="D49" s="104">
        <v>436572</v>
      </c>
      <c r="E49" s="104">
        <v>165583</v>
      </c>
      <c r="F49" s="104">
        <v>12779</v>
      </c>
      <c r="G49" s="104">
        <v>226532</v>
      </c>
      <c r="H49" s="104">
        <v>226498</v>
      </c>
      <c r="I49" s="104">
        <v>2</v>
      </c>
      <c r="J49" s="104">
        <v>0</v>
      </c>
      <c r="K49" s="104">
        <v>44455</v>
      </c>
      <c r="L49" s="104">
        <v>49738</v>
      </c>
      <c r="M49" s="104">
        <v>11047</v>
      </c>
      <c r="N49" s="104">
        <v>11088</v>
      </c>
      <c r="O49" s="120">
        <f>C49+'Р2'!C34+'P4'!C39+'P4'!C62+'P5'!C39+'P5'!C62</f>
        <v>793367</v>
      </c>
    </row>
    <row r="50" spans="1:16" ht="38.25">
      <c r="A50" s="110" t="s">
        <v>455</v>
      </c>
      <c r="B50" s="105" t="s">
        <v>456</v>
      </c>
      <c r="C50" s="104">
        <v>54489518</v>
      </c>
      <c r="D50" s="104">
        <v>53172913</v>
      </c>
      <c r="E50" s="104">
        <v>19410714</v>
      </c>
      <c r="F50" s="104">
        <v>2327597</v>
      </c>
      <c r="G50" s="104">
        <v>28683341</v>
      </c>
      <c r="H50" s="104">
        <v>28650669</v>
      </c>
      <c r="I50" s="104">
        <v>15</v>
      </c>
      <c r="J50" s="104">
        <v>0</v>
      </c>
      <c r="K50" s="104">
        <v>5078843</v>
      </c>
      <c r="L50" s="104">
        <v>455907</v>
      </c>
      <c r="M50" s="104">
        <v>168415</v>
      </c>
      <c r="N50" s="104">
        <v>692283</v>
      </c>
      <c r="O50" s="120">
        <f>C50+'Р2'!C35+'P4'!C65+'P5'!C65</f>
        <v>112158912</v>
      </c>
      <c r="P50" s="120">
        <f>C50+'Р2'!C35+'P4'!C65+'P5'!C65</f>
        <v>112158912</v>
      </c>
    </row>
    <row r="51" spans="1:14" ht="12.75">
      <c r="A51" s="109" t="s">
        <v>41</v>
      </c>
      <c r="B51" s="105" t="s">
        <v>170</v>
      </c>
      <c r="C51" s="104">
        <v>1014002754</v>
      </c>
      <c r="D51" s="104">
        <v>891965925</v>
      </c>
      <c r="E51" s="104">
        <v>249842015</v>
      </c>
      <c r="F51" s="104">
        <v>36794723</v>
      </c>
      <c r="G51" s="104">
        <v>537279061</v>
      </c>
      <c r="H51" s="104">
        <v>535188187</v>
      </c>
      <c r="I51" s="104">
        <v>2809045</v>
      </c>
      <c r="J51" s="104">
        <v>2802710</v>
      </c>
      <c r="K51" s="104">
        <v>102035804</v>
      </c>
      <c r="L51" s="104">
        <v>78273127</v>
      </c>
      <c r="M51" s="104">
        <v>21557778</v>
      </c>
      <c r="N51" s="104">
        <v>22205924</v>
      </c>
    </row>
    <row r="53" ht="12.75">
      <c r="C53" s="120"/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17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97" t="s">
        <v>30</v>
      </c>
      <c r="P1" s="198"/>
    </row>
    <row r="2" spans="1:16" s="20" customFormat="1" ht="34.5" customHeight="1">
      <c r="A2" s="201" t="s">
        <v>116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2" t="s">
        <v>0</v>
      </c>
      <c r="P3" s="202"/>
    </row>
    <row r="4" spans="1:16" ht="14.25" customHeight="1">
      <c r="A4" s="183"/>
      <c r="B4" s="183" t="s">
        <v>8</v>
      </c>
      <c r="C4" s="183" t="s">
        <v>15</v>
      </c>
      <c r="D4" s="183"/>
      <c r="E4" s="183"/>
      <c r="F4" s="183" t="s">
        <v>16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2" customHeight="1">
      <c r="A5" s="183"/>
      <c r="B5" s="183"/>
      <c r="C5" s="183"/>
      <c r="D5" s="183"/>
      <c r="E5" s="183"/>
      <c r="F5" s="183" t="s">
        <v>2</v>
      </c>
      <c r="G5" s="183"/>
      <c r="H5" s="183"/>
      <c r="I5" s="183"/>
      <c r="J5" s="183"/>
      <c r="K5" s="183"/>
      <c r="L5" s="183"/>
      <c r="M5" s="183"/>
      <c r="N5" s="183" t="s">
        <v>23</v>
      </c>
      <c r="O5" s="183" t="s">
        <v>9</v>
      </c>
      <c r="P5" s="183" t="s">
        <v>10</v>
      </c>
    </row>
    <row r="6" spans="1:16" ht="12.75">
      <c r="A6" s="183"/>
      <c r="B6" s="183"/>
      <c r="C6" s="183"/>
      <c r="D6" s="183"/>
      <c r="E6" s="183"/>
      <c r="F6" s="183" t="s">
        <v>17</v>
      </c>
      <c r="G6" s="183" t="s">
        <v>3</v>
      </c>
      <c r="H6" s="183"/>
      <c r="I6" s="183"/>
      <c r="J6" s="183"/>
      <c r="K6" s="183"/>
      <c r="L6" s="183"/>
      <c r="M6" s="183"/>
      <c r="N6" s="183"/>
      <c r="O6" s="183"/>
      <c r="P6" s="183"/>
    </row>
    <row r="7" spans="1:16" ht="34.5" customHeight="1">
      <c r="A7" s="183"/>
      <c r="B7" s="183"/>
      <c r="C7" s="183" t="s">
        <v>20</v>
      </c>
      <c r="D7" s="183" t="s">
        <v>7</v>
      </c>
      <c r="E7" s="183"/>
      <c r="F7" s="183"/>
      <c r="G7" s="183" t="s">
        <v>4</v>
      </c>
      <c r="H7" s="183"/>
      <c r="I7" s="183" t="s">
        <v>24</v>
      </c>
      <c r="J7" s="203" t="s">
        <v>51</v>
      </c>
      <c r="K7" s="183" t="s">
        <v>18</v>
      </c>
      <c r="L7" s="183" t="s">
        <v>52</v>
      </c>
      <c r="M7" s="183" t="s">
        <v>11</v>
      </c>
      <c r="N7" s="183"/>
      <c r="O7" s="183"/>
      <c r="P7" s="183"/>
    </row>
    <row r="8" spans="1:16" ht="68.25" customHeight="1">
      <c r="A8" s="183"/>
      <c r="B8" s="183"/>
      <c r="C8" s="183"/>
      <c r="D8" s="7" t="s">
        <v>19</v>
      </c>
      <c r="E8" s="7" t="s">
        <v>22</v>
      </c>
      <c r="F8" s="183"/>
      <c r="G8" s="7" t="s">
        <v>20</v>
      </c>
      <c r="H8" s="7" t="s">
        <v>21</v>
      </c>
      <c r="I8" s="183"/>
      <c r="J8" s="203"/>
      <c r="K8" s="183"/>
      <c r="L8" s="183"/>
      <c r="M8" s="183"/>
      <c r="N8" s="183"/>
      <c r="O8" s="183"/>
      <c r="P8" s="183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457</v>
      </c>
      <c r="C10" s="104">
        <v>85539597</v>
      </c>
      <c r="D10" s="104">
        <v>68235975</v>
      </c>
      <c r="E10" s="104">
        <v>17303622</v>
      </c>
      <c r="F10" s="104">
        <v>73784228</v>
      </c>
      <c r="G10" s="104">
        <v>22304755</v>
      </c>
      <c r="H10" s="104">
        <v>3437660</v>
      </c>
      <c r="I10" s="104">
        <v>42010854</v>
      </c>
      <c r="J10" s="104">
        <v>41888628</v>
      </c>
      <c r="K10" s="104">
        <v>31031</v>
      </c>
      <c r="L10" s="104">
        <v>30358</v>
      </c>
      <c r="M10" s="104">
        <v>9437588</v>
      </c>
      <c r="N10" s="104">
        <v>7105321</v>
      </c>
      <c r="O10" s="104">
        <v>1644987</v>
      </c>
      <c r="P10" s="104">
        <v>3005061</v>
      </c>
      <c r="R10" s="120"/>
    </row>
    <row r="11" spans="1:18" ht="17.25" customHeight="1">
      <c r="A11" s="110" t="s">
        <v>76</v>
      </c>
      <c r="B11" s="105" t="s">
        <v>458</v>
      </c>
      <c r="C11" s="104">
        <v>28791968</v>
      </c>
      <c r="D11" s="104">
        <v>21449062</v>
      </c>
      <c r="E11" s="104">
        <v>7342906</v>
      </c>
      <c r="F11" s="104">
        <v>28083709</v>
      </c>
      <c r="G11" s="104">
        <v>8927543</v>
      </c>
      <c r="H11" s="104">
        <v>1403972</v>
      </c>
      <c r="I11" s="104">
        <v>15612816</v>
      </c>
      <c r="J11" s="104">
        <v>15573882</v>
      </c>
      <c r="K11" s="104">
        <v>2302</v>
      </c>
      <c r="L11" s="104">
        <v>2152</v>
      </c>
      <c r="M11" s="104">
        <v>3541048</v>
      </c>
      <c r="N11" s="104">
        <v>307690</v>
      </c>
      <c r="O11" s="104">
        <v>224753</v>
      </c>
      <c r="P11" s="104">
        <v>175816</v>
      </c>
      <c r="R11" s="120"/>
    </row>
    <row r="12" spans="1:18" ht="36" customHeight="1">
      <c r="A12" s="111" t="s">
        <v>35</v>
      </c>
      <c r="B12" s="105" t="s">
        <v>459</v>
      </c>
      <c r="C12" s="104">
        <v>65733</v>
      </c>
      <c r="D12" s="104">
        <v>61857</v>
      </c>
      <c r="E12" s="104">
        <v>3876</v>
      </c>
      <c r="F12" s="104">
        <v>61937</v>
      </c>
      <c r="G12" s="104">
        <v>1628</v>
      </c>
      <c r="H12" s="104">
        <v>1512</v>
      </c>
      <c r="I12" s="104">
        <v>57356</v>
      </c>
      <c r="J12" s="104">
        <v>57356</v>
      </c>
      <c r="K12" s="104">
        <v>28</v>
      </c>
      <c r="L12" s="104">
        <v>0</v>
      </c>
      <c r="M12" s="104">
        <v>2925</v>
      </c>
      <c r="N12" s="104">
        <v>3578</v>
      </c>
      <c r="O12" s="104">
        <v>215</v>
      </c>
      <c r="P12" s="104">
        <v>3</v>
      </c>
      <c r="R12" s="120"/>
    </row>
    <row r="13" spans="1:18" ht="32.25" customHeight="1">
      <c r="A13" s="111" t="s">
        <v>423</v>
      </c>
      <c r="B13" s="105" t="s">
        <v>460</v>
      </c>
      <c r="C13" s="104">
        <v>379746</v>
      </c>
      <c r="D13" s="104">
        <v>285320</v>
      </c>
      <c r="E13" s="104">
        <v>94426</v>
      </c>
      <c r="F13" s="104">
        <v>373492</v>
      </c>
      <c r="G13" s="104">
        <v>342846</v>
      </c>
      <c r="H13" s="104">
        <v>83671</v>
      </c>
      <c r="I13" s="104">
        <v>14403</v>
      </c>
      <c r="J13" s="104">
        <v>14403</v>
      </c>
      <c r="K13" s="104">
        <v>0</v>
      </c>
      <c r="L13" s="104">
        <v>0</v>
      </c>
      <c r="M13" s="104">
        <v>16243</v>
      </c>
      <c r="N13" s="104">
        <v>1881</v>
      </c>
      <c r="O13" s="104">
        <v>4357</v>
      </c>
      <c r="P13" s="104">
        <v>16</v>
      </c>
      <c r="R13" s="120"/>
    </row>
    <row r="14" spans="1:16" ht="21.75" customHeight="1">
      <c r="A14" s="112" t="s">
        <v>136</v>
      </c>
      <c r="B14" s="105" t="s">
        <v>461</v>
      </c>
      <c r="C14" s="104">
        <v>51124</v>
      </c>
      <c r="D14" s="104">
        <v>51124</v>
      </c>
      <c r="E14" s="104">
        <v>0</v>
      </c>
      <c r="F14" s="104">
        <v>45288</v>
      </c>
      <c r="G14" s="104">
        <v>38515</v>
      </c>
      <c r="H14" s="104">
        <v>1</v>
      </c>
      <c r="I14" s="104">
        <v>1001</v>
      </c>
      <c r="J14" s="104">
        <v>1001</v>
      </c>
      <c r="K14" s="104">
        <v>0</v>
      </c>
      <c r="L14" s="104">
        <v>0</v>
      </c>
      <c r="M14" s="104">
        <v>5772</v>
      </c>
      <c r="N14" s="104">
        <v>1489</v>
      </c>
      <c r="O14" s="104">
        <v>4347</v>
      </c>
      <c r="P14" s="104">
        <v>0</v>
      </c>
    </row>
    <row r="15" spans="1:16" ht="21" customHeight="1">
      <c r="A15" s="112" t="s">
        <v>138</v>
      </c>
      <c r="B15" s="105" t="s">
        <v>462</v>
      </c>
      <c r="C15" s="104">
        <v>328622</v>
      </c>
      <c r="D15" s="104">
        <v>234196</v>
      </c>
      <c r="E15" s="104">
        <v>94426</v>
      </c>
      <c r="F15" s="104">
        <v>328204</v>
      </c>
      <c r="G15" s="104">
        <v>304331</v>
      </c>
      <c r="H15" s="104">
        <v>83670</v>
      </c>
      <c r="I15" s="104">
        <v>13402</v>
      </c>
      <c r="J15" s="104">
        <v>13402</v>
      </c>
      <c r="K15" s="104">
        <v>0</v>
      </c>
      <c r="L15" s="104">
        <v>0</v>
      </c>
      <c r="M15" s="104">
        <v>10471</v>
      </c>
      <c r="N15" s="104">
        <v>392</v>
      </c>
      <c r="O15" s="104">
        <v>10</v>
      </c>
      <c r="P15" s="104">
        <v>16</v>
      </c>
    </row>
    <row r="16" spans="1:16" s="22" customFormat="1" ht="38.25">
      <c r="A16" s="111" t="s">
        <v>54</v>
      </c>
      <c r="B16" s="105" t="s">
        <v>463</v>
      </c>
      <c r="C16" s="104">
        <v>21091062</v>
      </c>
      <c r="D16" s="104">
        <v>16101648</v>
      </c>
      <c r="E16" s="104">
        <v>4989414</v>
      </c>
      <c r="F16" s="104">
        <v>20878128</v>
      </c>
      <c r="G16" s="104">
        <v>6209396</v>
      </c>
      <c r="H16" s="104">
        <v>1045556</v>
      </c>
      <c r="I16" s="104">
        <v>11655634</v>
      </c>
      <c r="J16" s="104">
        <v>11625102</v>
      </c>
      <c r="K16" s="104">
        <v>806</v>
      </c>
      <c r="L16" s="104">
        <v>708</v>
      </c>
      <c r="M16" s="104">
        <v>3012292</v>
      </c>
      <c r="N16" s="104">
        <v>135813</v>
      </c>
      <c r="O16" s="104">
        <v>52580</v>
      </c>
      <c r="P16" s="104">
        <v>24541</v>
      </c>
    </row>
    <row r="17" spans="1:16" s="22" customFormat="1" ht="26.25" customHeight="1">
      <c r="A17" s="112" t="s">
        <v>70</v>
      </c>
      <c r="B17" s="105" t="s">
        <v>464</v>
      </c>
      <c r="C17" s="104">
        <v>5760635</v>
      </c>
      <c r="D17" s="104">
        <v>4953298</v>
      </c>
      <c r="E17" s="104">
        <v>807337</v>
      </c>
      <c r="F17" s="104">
        <v>5722056</v>
      </c>
      <c r="G17" s="104">
        <v>910487</v>
      </c>
      <c r="H17" s="104">
        <v>128501</v>
      </c>
      <c r="I17" s="104">
        <v>4574413</v>
      </c>
      <c r="J17" s="104">
        <v>4562809</v>
      </c>
      <c r="K17" s="104">
        <v>645</v>
      </c>
      <c r="L17" s="104">
        <v>645</v>
      </c>
      <c r="M17" s="104">
        <v>236511</v>
      </c>
      <c r="N17" s="104">
        <v>20623</v>
      </c>
      <c r="O17" s="104">
        <v>8300</v>
      </c>
      <c r="P17" s="104">
        <v>9656</v>
      </c>
    </row>
    <row r="18" spans="1:16" s="22" customFormat="1" ht="26.25" customHeight="1">
      <c r="A18" s="112" t="s">
        <v>71</v>
      </c>
      <c r="B18" s="105" t="s">
        <v>465</v>
      </c>
      <c r="C18" s="104">
        <v>73154</v>
      </c>
      <c r="D18" s="104">
        <v>42673</v>
      </c>
      <c r="E18" s="104">
        <v>30481</v>
      </c>
      <c r="F18" s="104">
        <v>72134</v>
      </c>
      <c r="G18" s="104">
        <v>46891</v>
      </c>
      <c r="H18" s="104">
        <v>4444</v>
      </c>
      <c r="I18" s="104">
        <v>22960</v>
      </c>
      <c r="J18" s="104">
        <v>22960</v>
      </c>
      <c r="K18" s="104">
        <v>0</v>
      </c>
      <c r="L18" s="104">
        <v>0</v>
      </c>
      <c r="M18" s="104">
        <v>2283</v>
      </c>
      <c r="N18" s="104">
        <v>6</v>
      </c>
      <c r="O18" s="104">
        <v>0</v>
      </c>
      <c r="P18" s="104">
        <v>1014</v>
      </c>
    </row>
    <row r="19" spans="1:16" ht="26.25" customHeight="1">
      <c r="A19" s="112" t="s">
        <v>72</v>
      </c>
      <c r="B19" s="105" t="s">
        <v>466</v>
      </c>
      <c r="C19" s="104">
        <v>45272</v>
      </c>
      <c r="D19" s="104">
        <v>37202</v>
      </c>
      <c r="E19" s="104">
        <v>8070</v>
      </c>
      <c r="F19" s="104">
        <v>39419</v>
      </c>
      <c r="G19" s="104">
        <v>3337</v>
      </c>
      <c r="H19" s="104">
        <v>435</v>
      </c>
      <c r="I19" s="104">
        <v>26058</v>
      </c>
      <c r="J19" s="104">
        <v>26056</v>
      </c>
      <c r="K19" s="104">
        <v>0</v>
      </c>
      <c r="L19" s="104">
        <v>0</v>
      </c>
      <c r="M19" s="104">
        <v>10024</v>
      </c>
      <c r="N19" s="104">
        <v>1628</v>
      </c>
      <c r="O19" s="104">
        <v>4224</v>
      </c>
      <c r="P19" s="104">
        <v>1</v>
      </c>
    </row>
    <row r="20" spans="1:16" ht="26.25" customHeight="1">
      <c r="A20" s="112" t="s">
        <v>73</v>
      </c>
      <c r="B20" s="105" t="s">
        <v>467</v>
      </c>
      <c r="C20" s="104">
        <v>15170856</v>
      </c>
      <c r="D20" s="104">
        <v>11043634</v>
      </c>
      <c r="E20" s="104">
        <v>4127222</v>
      </c>
      <c r="F20" s="104">
        <v>15003755</v>
      </c>
      <c r="G20" s="104">
        <v>5235826</v>
      </c>
      <c r="H20" s="104">
        <v>910723</v>
      </c>
      <c r="I20" s="104">
        <v>7004796</v>
      </c>
      <c r="J20" s="104">
        <v>6985870</v>
      </c>
      <c r="K20" s="104">
        <v>161</v>
      </c>
      <c r="L20" s="104">
        <v>63</v>
      </c>
      <c r="M20" s="104">
        <v>2762972</v>
      </c>
      <c r="N20" s="104">
        <v>113192</v>
      </c>
      <c r="O20" s="104">
        <v>40055</v>
      </c>
      <c r="P20" s="104">
        <v>13854</v>
      </c>
    </row>
    <row r="21" spans="1:16" ht="26.25" customHeight="1">
      <c r="A21" s="113" t="s">
        <v>112</v>
      </c>
      <c r="B21" s="105" t="s">
        <v>468</v>
      </c>
      <c r="C21" s="104">
        <v>2818758</v>
      </c>
      <c r="D21" s="104">
        <v>2399712</v>
      </c>
      <c r="E21" s="104">
        <v>419046</v>
      </c>
      <c r="F21" s="104">
        <v>2804534</v>
      </c>
      <c r="G21" s="104">
        <v>1125073</v>
      </c>
      <c r="H21" s="104">
        <v>228614</v>
      </c>
      <c r="I21" s="104">
        <v>1636206</v>
      </c>
      <c r="J21" s="104">
        <v>1617840</v>
      </c>
      <c r="K21" s="104">
        <v>0</v>
      </c>
      <c r="L21" s="104">
        <v>0</v>
      </c>
      <c r="M21" s="104">
        <v>43255</v>
      </c>
      <c r="N21" s="104">
        <v>10097</v>
      </c>
      <c r="O21" s="104">
        <v>2526</v>
      </c>
      <c r="P21" s="104">
        <v>1601</v>
      </c>
    </row>
    <row r="22" spans="1:16" ht="26.25" customHeight="1">
      <c r="A22" s="112" t="s">
        <v>78</v>
      </c>
      <c r="B22" s="105" t="s">
        <v>469</v>
      </c>
      <c r="C22" s="104">
        <v>41145</v>
      </c>
      <c r="D22" s="104">
        <v>24841</v>
      </c>
      <c r="E22" s="104">
        <v>16304</v>
      </c>
      <c r="F22" s="104">
        <v>40764</v>
      </c>
      <c r="G22" s="104">
        <v>12855</v>
      </c>
      <c r="H22" s="104">
        <v>1453</v>
      </c>
      <c r="I22" s="104">
        <v>27407</v>
      </c>
      <c r="J22" s="104">
        <v>27407</v>
      </c>
      <c r="K22" s="104">
        <v>0</v>
      </c>
      <c r="L22" s="104">
        <v>0</v>
      </c>
      <c r="M22" s="104">
        <v>502</v>
      </c>
      <c r="N22" s="104">
        <v>364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470</v>
      </c>
      <c r="C23" s="104">
        <v>5913323</v>
      </c>
      <c r="D23" s="104">
        <v>4053476</v>
      </c>
      <c r="E23" s="104">
        <v>1859847</v>
      </c>
      <c r="F23" s="104">
        <v>5609185</v>
      </c>
      <c r="G23" s="104">
        <v>1828348</v>
      </c>
      <c r="H23" s="104">
        <v>211520</v>
      </c>
      <c r="I23" s="104">
        <v>3298701</v>
      </c>
      <c r="J23" s="104">
        <v>3290299</v>
      </c>
      <c r="K23" s="104">
        <v>1468</v>
      </c>
      <c r="L23" s="104">
        <v>1444</v>
      </c>
      <c r="M23" s="104">
        <v>480668</v>
      </c>
      <c r="N23" s="104">
        <v>115432</v>
      </c>
      <c r="O23" s="104">
        <v>40539</v>
      </c>
      <c r="P23" s="104">
        <v>148167</v>
      </c>
    </row>
    <row r="24" spans="1:16" ht="24" customHeight="1">
      <c r="A24" s="112" t="s">
        <v>150</v>
      </c>
      <c r="B24" s="105" t="s">
        <v>471</v>
      </c>
      <c r="C24" s="104">
        <v>5807178</v>
      </c>
      <c r="D24" s="104">
        <v>3958789</v>
      </c>
      <c r="E24" s="104">
        <v>1848389</v>
      </c>
      <c r="F24" s="104">
        <v>5503368</v>
      </c>
      <c r="G24" s="104">
        <v>1828348</v>
      </c>
      <c r="H24" s="104">
        <v>211520</v>
      </c>
      <c r="I24" s="104">
        <v>3296102</v>
      </c>
      <c r="J24" s="104">
        <v>3287700</v>
      </c>
      <c r="K24" s="104">
        <v>1468</v>
      </c>
      <c r="L24" s="104">
        <v>1444</v>
      </c>
      <c r="M24" s="104">
        <v>377450</v>
      </c>
      <c r="N24" s="104">
        <v>115427</v>
      </c>
      <c r="O24" s="104">
        <v>40539</v>
      </c>
      <c r="P24" s="104">
        <v>147844</v>
      </c>
    </row>
    <row r="25" spans="1:16" ht="24" customHeight="1">
      <c r="A25" s="113" t="s">
        <v>112</v>
      </c>
      <c r="B25" s="105" t="s">
        <v>472</v>
      </c>
      <c r="C25" s="104">
        <v>683950</v>
      </c>
      <c r="D25" s="104">
        <v>442892</v>
      </c>
      <c r="E25" s="104">
        <v>241058</v>
      </c>
      <c r="F25" s="104">
        <v>653255</v>
      </c>
      <c r="G25" s="104">
        <v>187718</v>
      </c>
      <c r="H25" s="104">
        <v>24821</v>
      </c>
      <c r="I25" s="104">
        <v>400038</v>
      </c>
      <c r="J25" s="104">
        <v>399708</v>
      </c>
      <c r="K25" s="104">
        <v>2</v>
      </c>
      <c r="L25" s="104">
        <v>0</v>
      </c>
      <c r="M25" s="104">
        <v>65497</v>
      </c>
      <c r="N25" s="104">
        <v>6744</v>
      </c>
      <c r="O25" s="104">
        <v>318</v>
      </c>
      <c r="P25" s="104">
        <v>23633</v>
      </c>
    </row>
    <row r="26" spans="1:16" ht="24" customHeight="1">
      <c r="A26" s="112" t="s">
        <v>153</v>
      </c>
      <c r="B26" s="105" t="s">
        <v>473</v>
      </c>
      <c r="C26" s="104">
        <v>106145</v>
      </c>
      <c r="D26" s="104">
        <v>94687</v>
      </c>
      <c r="E26" s="104">
        <v>11458</v>
      </c>
      <c r="F26" s="104">
        <v>105817</v>
      </c>
      <c r="G26" s="104">
        <v>0</v>
      </c>
      <c r="H26" s="104">
        <v>0</v>
      </c>
      <c r="I26" s="104">
        <v>2599</v>
      </c>
      <c r="J26" s="104">
        <v>2599</v>
      </c>
      <c r="K26" s="104">
        <v>0</v>
      </c>
      <c r="L26" s="104">
        <v>0</v>
      </c>
      <c r="M26" s="104">
        <v>103218</v>
      </c>
      <c r="N26" s="104">
        <v>5</v>
      </c>
      <c r="O26" s="104">
        <v>0</v>
      </c>
      <c r="P26" s="104">
        <v>323</v>
      </c>
    </row>
    <row r="27" spans="1:16" ht="25.5">
      <c r="A27" s="111" t="s">
        <v>155</v>
      </c>
      <c r="B27" s="105" t="s">
        <v>474</v>
      </c>
      <c r="C27" s="104">
        <v>1383249</v>
      </c>
      <c r="D27" s="104">
        <v>971602</v>
      </c>
      <c r="E27" s="104">
        <v>411647</v>
      </c>
      <c r="F27" s="104">
        <v>1201731</v>
      </c>
      <c r="G27" s="104">
        <v>558180</v>
      </c>
      <c r="H27" s="104">
        <v>63166</v>
      </c>
      <c r="I27" s="104">
        <v>614129</v>
      </c>
      <c r="J27" s="104">
        <v>614129</v>
      </c>
      <c r="K27" s="104">
        <v>0</v>
      </c>
      <c r="L27" s="104">
        <v>0</v>
      </c>
      <c r="M27" s="104">
        <v>29422</v>
      </c>
      <c r="N27" s="104">
        <v>51350</v>
      </c>
      <c r="O27" s="104">
        <v>127063</v>
      </c>
      <c r="P27" s="104">
        <v>3105</v>
      </c>
    </row>
    <row r="28" spans="1:16" ht="39.75" customHeight="1">
      <c r="A28" s="112" t="s">
        <v>42</v>
      </c>
      <c r="B28" s="105" t="s">
        <v>475</v>
      </c>
      <c r="C28" s="104">
        <v>1383228</v>
      </c>
      <c r="D28" s="104">
        <v>971602</v>
      </c>
      <c r="E28" s="104">
        <v>411626</v>
      </c>
      <c r="F28" s="104">
        <v>1201710</v>
      </c>
      <c r="G28" s="104">
        <v>558180</v>
      </c>
      <c r="H28" s="104">
        <v>63166</v>
      </c>
      <c r="I28" s="104">
        <v>614108</v>
      </c>
      <c r="J28" s="104">
        <v>614108</v>
      </c>
      <c r="K28" s="104">
        <v>0</v>
      </c>
      <c r="L28" s="104">
        <v>0</v>
      </c>
      <c r="M28" s="104">
        <v>29422</v>
      </c>
      <c r="N28" s="104">
        <v>51350</v>
      </c>
      <c r="O28" s="104">
        <v>127063</v>
      </c>
      <c r="P28" s="104">
        <v>3105</v>
      </c>
    </row>
    <row r="29" spans="1:16" ht="42" customHeight="1">
      <c r="A29" s="112" t="s">
        <v>158</v>
      </c>
      <c r="B29" s="105" t="s">
        <v>476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477</v>
      </c>
      <c r="C30" s="104">
        <v>451977</v>
      </c>
      <c r="D30" s="104">
        <v>377458</v>
      </c>
      <c r="E30" s="104">
        <v>74519</v>
      </c>
      <c r="F30" s="104">
        <v>341460</v>
      </c>
      <c r="G30" s="104">
        <v>134962</v>
      </c>
      <c r="H30" s="104">
        <v>22105</v>
      </c>
      <c r="I30" s="104">
        <v>149940</v>
      </c>
      <c r="J30" s="104">
        <v>149812</v>
      </c>
      <c r="K30" s="104">
        <v>146</v>
      </c>
      <c r="L30" s="104">
        <v>145</v>
      </c>
      <c r="M30" s="104">
        <v>56412</v>
      </c>
      <c r="N30" s="104">
        <v>80730</v>
      </c>
      <c r="O30" s="104">
        <v>12773</v>
      </c>
      <c r="P30" s="104">
        <v>17014</v>
      </c>
    </row>
    <row r="31" spans="1:16" ht="42" customHeight="1">
      <c r="A31" s="111" t="s">
        <v>165</v>
      </c>
      <c r="B31" s="105" t="s">
        <v>478</v>
      </c>
      <c r="C31" s="104">
        <v>2769</v>
      </c>
      <c r="D31" s="104">
        <v>2739</v>
      </c>
      <c r="E31" s="104">
        <v>30</v>
      </c>
      <c r="F31" s="104">
        <v>1725</v>
      </c>
      <c r="G31" s="104">
        <v>422</v>
      </c>
      <c r="H31" s="104">
        <v>153</v>
      </c>
      <c r="I31" s="104">
        <v>1013</v>
      </c>
      <c r="J31" s="104">
        <v>1013</v>
      </c>
      <c r="K31" s="104">
        <v>0</v>
      </c>
      <c r="L31" s="104">
        <v>0</v>
      </c>
      <c r="M31" s="104">
        <v>290</v>
      </c>
      <c r="N31" s="104">
        <v>562</v>
      </c>
      <c r="O31" s="104">
        <v>335</v>
      </c>
      <c r="P31" s="104">
        <v>147</v>
      </c>
    </row>
    <row r="32" spans="1:16" ht="42" customHeight="1">
      <c r="A32" s="111" t="s">
        <v>80</v>
      </c>
      <c r="B32" s="105" t="s">
        <v>479</v>
      </c>
      <c r="C32" s="104">
        <v>91569</v>
      </c>
      <c r="D32" s="104">
        <v>86292</v>
      </c>
      <c r="E32" s="104">
        <v>5277</v>
      </c>
      <c r="F32" s="104">
        <v>10915</v>
      </c>
      <c r="G32" s="104">
        <v>0</v>
      </c>
      <c r="H32" s="104">
        <v>0</v>
      </c>
      <c r="I32" s="104">
        <v>1975</v>
      </c>
      <c r="J32" s="104">
        <v>1975</v>
      </c>
      <c r="K32" s="104">
        <v>0</v>
      </c>
      <c r="L32" s="104">
        <v>0</v>
      </c>
      <c r="M32" s="104">
        <v>8940</v>
      </c>
      <c r="N32" s="104">
        <v>61745</v>
      </c>
      <c r="O32" s="104">
        <v>6338</v>
      </c>
      <c r="P32" s="104">
        <v>12571</v>
      </c>
    </row>
    <row r="33" spans="1:16" ht="42.75" customHeight="1">
      <c r="A33" s="111" t="s">
        <v>79</v>
      </c>
      <c r="B33" s="105" t="s">
        <v>480</v>
      </c>
      <c r="C33" s="104">
        <v>121796</v>
      </c>
      <c r="D33" s="104">
        <v>101340</v>
      </c>
      <c r="E33" s="104">
        <v>20456</v>
      </c>
      <c r="F33" s="104">
        <v>118823</v>
      </c>
      <c r="G33" s="104">
        <v>59974</v>
      </c>
      <c r="H33" s="104">
        <v>12475</v>
      </c>
      <c r="I33" s="104">
        <v>45044</v>
      </c>
      <c r="J33" s="104">
        <v>45044</v>
      </c>
      <c r="K33" s="104">
        <v>145</v>
      </c>
      <c r="L33" s="104">
        <v>145</v>
      </c>
      <c r="M33" s="104">
        <v>13660</v>
      </c>
      <c r="N33" s="104">
        <v>2077</v>
      </c>
      <c r="O33" s="104">
        <v>14</v>
      </c>
      <c r="P33" s="104">
        <v>882</v>
      </c>
    </row>
    <row r="34" spans="1:16" ht="41.25" customHeight="1">
      <c r="A34" s="111" t="s">
        <v>86</v>
      </c>
      <c r="B34" s="105" t="s">
        <v>481</v>
      </c>
      <c r="C34" s="104">
        <v>235843</v>
      </c>
      <c r="D34" s="104">
        <v>187087</v>
      </c>
      <c r="E34" s="104">
        <v>48756</v>
      </c>
      <c r="F34" s="104">
        <v>209997</v>
      </c>
      <c r="G34" s="104">
        <v>74566</v>
      </c>
      <c r="H34" s="104">
        <v>9477</v>
      </c>
      <c r="I34" s="104">
        <v>101908</v>
      </c>
      <c r="J34" s="104">
        <v>101780</v>
      </c>
      <c r="K34" s="104">
        <v>1</v>
      </c>
      <c r="L34" s="104">
        <v>0</v>
      </c>
      <c r="M34" s="104">
        <v>33522</v>
      </c>
      <c r="N34" s="104">
        <v>16346</v>
      </c>
      <c r="O34" s="104">
        <v>6086</v>
      </c>
      <c r="P34" s="104">
        <v>3414</v>
      </c>
    </row>
    <row r="35" spans="1:16" ht="38.25">
      <c r="A35" s="110" t="s">
        <v>455</v>
      </c>
      <c r="B35" s="105" t="s">
        <v>482</v>
      </c>
      <c r="C35" s="104">
        <v>56316632</v>
      </c>
      <c r="D35" s="104">
        <v>45052039</v>
      </c>
      <c r="E35" s="104">
        <v>11264593</v>
      </c>
      <c r="F35" s="104">
        <v>50779181</v>
      </c>
      <c r="G35" s="104">
        <v>14923874</v>
      </c>
      <c r="H35" s="104">
        <v>2179225</v>
      </c>
      <c r="I35" s="104">
        <v>29565221</v>
      </c>
      <c r="J35" s="104">
        <v>29472312</v>
      </c>
      <c r="K35" s="104">
        <v>30172</v>
      </c>
      <c r="L35" s="104">
        <v>29626</v>
      </c>
      <c r="M35" s="104">
        <v>6259914</v>
      </c>
      <c r="N35" s="104">
        <v>1932530</v>
      </c>
      <c r="O35" s="104">
        <v>644372</v>
      </c>
      <c r="P35" s="104">
        <v>2960549</v>
      </c>
    </row>
    <row r="36" spans="1:16" ht="12.75">
      <c r="A36" s="109" t="s">
        <v>41</v>
      </c>
      <c r="B36" s="105" t="s">
        <v>483</v>
      </c>
      <c r="C36" s="104">
        <v>232655352</v>
      </c>
      <c r="D36" s="104">
        <v>181220545</v>
      </c>
      <c r="E36" s="104">
        <v>51434807</v>
      </c>
      <c r="F36" s="104">
        <v>212974836</v>
      </c>
      <c r="G36" s="104">
        <v>65618055</v>
      </c>
      <c r="H36" s="104">
        <v>10127840</v>
      </c>
      <c r="I36" s="104">
        <v>120748105</v>
      </c>
      <c r="J36" s="104">
        <v>120397216</v>
      </c>
      <c r="K36" s="104">
        <v>68375</v>
      </c>
      <c r="L36" s="104">
        <v>66730</v>
      </c>
      <c r="M36" s="104">
        <v>26540301</v>
      </c>
      <c r="N36" s="104">
        <v>10136372</v>
      </c>
      <c r="O36" s="104">
        <v>2991795</v>
      </c>
      <c r="P36" s="104">
        <v>6552349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view="pageBreakPreview" zoomScaleSheetLayoutView="100" zoomScalePageLayoutView="0" workbookViewId="0" topLeftCell="A1">
      <selection activeCell="I116" sqref="I116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540</v>
      </c>
      <c r="D5" s="104">
        <v>9463691</v>
      </c>
      <c r="E5" s="104">
        <v>6291709</v>
      </c>
      <c r="F5" s="104">
        <v>2430198</v>
      </c>
      <c r="G5" s="104">
        <v>741565</v>
      </c>
      <c r="H5" s="104">
        <v>8</v>
      </c>
      <c r="I5" s="104">
        <v>211</v>
      </c>
      <c r="J5" s="106">
        <f>SUM(D5:D12)+'P4'!C74+'P5'!C73</f>
        <v>35373743</v>
      </c>
      <c r="K5" s="106">
        <f>D5+D6+D7+D8+D9</f>
        <v>10084044</v>
      </c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48</v>
      </c>
      <c r="D6" s="104">
        <v>183188</v>
      </c>
      <c r="E6" s="104">
        <v>106977</v>
      </c>
      <c r="F6" s="104">
        <v>72095</v>
      </c>
      <c r="G6" s="104">
        <v>4112</v>
      </c>
      <c r="H6" s="104">
        <v>0</v>
      </c>
      <c r="I6" s="104">
        <v>4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225</v>
      </c>
      <c r="D7" s="104">
        <v>3859</v>
      </c>
      <c r="E7" s="104">
        <v>2036</v>
      </c>
      <c r="F7" s="104">
        <v>1486</v>
      </c>
      <c r="G7" s="104">
        <v>318</v>
      </c>
      <c r="H7" s="104">
        <v>0</v>
      </c>
      <c r="I7" s="104">
        <v>19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215</v>
      </c>
      <c r="D8" s="104">
        <v>432572</v>
      </c>
      <c r="E8" s="104">
        <v>205148</v>
      </c>
      <c r="F8" s="104">
        <v>189816</v>
      </c>
      <c r="G8" s="104">
        <v>37451</v>
      </c>
      <c r="H8" s="104">
        <v>0</v>
      </c>
      <c r="I8" s="104">
        <v>157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35</v>
      </c>
      <c r="D9" s="104">
        <v>734</v>
      </c>
      <c r="E9" s="104">
        <v>408</v>
      </c>
      <c r="F9" s="104">
        <v>326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121606</v>
      </c>
      <c r="D10" s="104">
        <v>24367781</v>
      </c>
      <c r="E10" s="104">
        <v>14767871</v>
      </c>
      <c r="F10" s="104">
        <v>7560064</v>
      </c>
      <c r="G10" s="104">
        <v>2027718</v>
      </c>
      <c r="H10" s="105" t="s">
        <v>171</v>
      </c>
      <c r="I10" s="104">
        <v>12128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11</v>
      </c>
      <c r="D11" s="104">
        <v>57</v>
      </c>
      <c r="E11" s="104">
        <v>36</v>
      </c>
      <c r="F11" s="104">
        <v>21</v>
      </c>
      <c r="G11" s="104">
        <v>0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288</v>
      </c>
      <c r="D12" s="104">
        <v>240021</v>
      </c>
      <c r="E12" s="104">
        <v>20323</v>
      </c>
      <c r="F12" s="104">
        <v>16567</v>
      </c>
      <c r="G12" s="104">
        <v>203127</v>
      </c>
      <c r="H12" s="104">
        <v>0</v>
      </c>
      <c r="I12" s="104">
        <v>4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12330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1944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528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0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131011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18284053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1844620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1523973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200344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2873292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0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5509847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1838844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17827896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17208865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0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619031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250767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1874917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354071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49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1520846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827821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721106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27471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657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150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7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348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4070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24389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1606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6086416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1100779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937184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70476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724066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0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1263155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243654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5146162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4986408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0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159754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26326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636335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77524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0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558811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203835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133633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33854325</v>
      </c>
      <c r="E91" s="104">
        <v>25999136</v>
      </c>
      <c r="F91" s="104">
        <v>7527326</v>
      </c>
      <c r="G91" s="104">
        <v>327863</v>
      </c>
      <c r="H91" s="105" t="s">
        <v>171</v>
      </c>
      <c r="I91" s="105" t="s">
        <v>171</v>
      </c>
    </row>
    <row r="92" spans="1:9" ht="12.75">
      <c r="A92" s="125" t="s">
        <v>210</v>
      </c>
      <c r="B92" s="126"/>
      <c r="C92" s="127"/>
      <c r="D92" s="127"/>
      <c r="E92" s="127"/>
      <c r="F92" s="127"/>
      <c r="G92" s="127"/>
      <c r="H92" s="127"/>
      <c r="I92" s="127"/>
    </row>
    <row r="93" spans="1:9" ht="12.75">
      <c r="A93" s="128" t="s">
        <v>510</v>
      </c>
      <c r="B93" s="128" t="s">
        <v>511</v>
      </c>
      <c r="C93" s="128" t="s">
        <v>171</v>
      </c>
      <c r="D93" s="128">
        <v>64476</v>
      </c>
      <c r="E93" s="128" t="s">
        <v>171</v>
      </c>
      <c r="F93" s="128" t="s">
        <v>171</v>
      </c>
      <c r="G93" s="128" t="s">
        <v>171</v>
      </c>
      <c r="H93" s="128" t="s">
        <v>171</v>
      </c>
      <c r="I93" s="128" t="s">
        <v>171</v>
      </c>
    </row>
    <row r="94" spans="1:9" ht="12.75">
      <c r="A94" s="128" t="s">
        <v>262</v>
      </c>
      <c r="B94" s="128"/>
      <c r="C94" s="128"/>
      <c r="D94" s="128"/>
      <c r="E94" s="128"/>
      <c r="F94" s="128"/>
      <c r="G94" s="128"/>
      <c r="H94" s="128"/>
      <c r="I94" s="128"/>
    </row>
    <row r="95" spans="1:9" ht="27" customHeight="1">
      <c r="A95" s="129" t="s">
        <v>512</v>
      </c>
      <c r="B95" s="128" t="s">
        <v>513</v>
      </c>
      <c r="C95" s="128" t="s">
        <v>171</v>
      </c>
      <c r="D95" s="128">
        <v>66705</v>
      </c>
      <c r="E95" s="128" t="s">
        <v>171</v>
      </c>
      <c r="F95" s="128" t="s">
        <v>171</v>
      </c>
      <c r="G95" s="128" t="s">
        <v>171</v>
      </c>
      <c r="H95" s="128" t="s">
        <v>171</v>
      </c>
      <c r="I95" s="128" t="s">
        <v>171</v>
      </c>
    </row>
    <row r="96" spans="1:9" ht="22.5" customHeight="1">
      <c r="A96" s="129" t="s">
        <v>210</v>
      </c>
      <c r="B96" s="128"/>
      <c r="C96" s="128"/>
      <c r="D96" s="128"/>
      <c r="E96" s="128"/>
      <c r="F96" s="128"/>
      <c r="G96" s="128"/>
      <c r="H96" s="128"/>
      <c r="I96" s="128"/>
    </row>
    <row r="97" spans="1:9" ht="25.5">
      <c r="A97" s="129" t="s">
        <v>514</v>
      </c>
      <c r="B97" s="128" t="s">
        <v>515</v>
      </c>
      <c r="C97" s="128" t="s">
        <v>171</v>
      </c>
      <c r="D97" s="128">
        <v>291101</v>
      </c>
      <c r="E97" s="128" t="s">
        <v>171</v>
      </c>
      <c r="F97" s="128" t="s">
        <v>171</v>
      </c>
      <c r="G97" s="128" t="s">
        <v>171</v>
      </c>
      <c r="H97" s="128" t="s">
        <v>171</v>
      </c>
      <c r="I97" s="128" t="s">
        <v>171</v>
      </c>
    </row>
    <row r="98" spans="1:9" ht="12.75">
      <c r="A98" s="129" t="s">
        <v>262</v>
      </c>
      <c r="B98" s="128"/>
      <c r="C98" s="128"/>
      <c r="D98" s="128"/>
      <c r="E98" s="128"/>
      <c r="F98" s="128"/>
      <c r="G98" s="128"/>
      <c r="H98" s="128"/>
      <c r="I98" s="128"/>
    </row>
    <row r="99" spans="1:9" ht="25.5">
      <c r="A99" s="129" t="s">
        <v>516</v>
      </c>
      <c r="B99" s="128" t="s">
        <v>517</v>
      </c>
      <c r="C99" s="128" t="s">
        <v>171</v>
      </c>
      <c r="D99" s="128">
        <v>659725</v>
      </c>
      <c r="E99" s="128" t="s">
        <v>171</v>
      </c>
      <c r="F99" s="128" t="s">
        <v>171</v>
      </c>
      <c r="G99" s="128" t="s">
        <v>171</v>
      </c>
      <c r="H99" s="128" t="s">
        <v>171</v>
      </c>
      <c r="I99" s="128" t="s">
        <v>171</v>
      </c>
    </row>
    <row r="100" spans="1:9" ht="12.75">
      <c r="A100" s="129" t="s">
        <v>206</v>
      </c>
      <c r="B100" s="128"/>
      <c r="C100" s="128"/>
      <c r="D100" s="128"/>
      <c r="E100" s="128"/>
      <c r="F100" s="128"/>
      <c r="G100" s="128"/>
      <c r="H100" s="128"/>
      <c r="I100" s="128"/>
    </row>
    <row r="101" spans="1:9" ht="25.5">
      <c r="A101" s="129" t="s">
        <v>518</v>
      </c>
      <c r="B101" s="128" t="s">
        <v>519</v>
      </c>
      <c r="C101" s="128" t="s">
        <v>171</v>
      </c>
      <c r="D101" s="128">
        <v>82619</v>
      </c>
      <c r="E101" s="128" t="s">
        <v>171</v>
      </c>
      <c r="F101" s="128" t="s">
        <v>171</v>
      </c>
      <c r="G101" s="128" t="s">
        <v>171</v>
      </c>
      <c r="H101" s="128" t="s">
        <v>171</v>
      </c>
      <c r="I101" s="128" t="s">
        <v>171</v>
      </c>
    </row>
    <row r="102" spans="1:9" ht="12.75">
      <c r="A102" s="129" t="s">
        <v>269</v>
      </c>
      <c r="B102" s="128"/>
      <c r="C102" s="128"/>
      <c r="D102" s="128"/>
      <c r="E102" s="128"/>
      <c r="F102" s="128"/>
      <c r="G102" s="128"/>
      <c r="H102" s="128"/>
      <c r="I102" s="128"/>
    </row>
    <row r="103" spans="1:9" ht="25.5">
      <c r="A103" s="129" t="s">
        <v>520</v>
      </c>
      <c r="B103" s="128" t="s">
        <v>521</v>
      </c>
      <c r="C103" s="128" t="s">
        <v>171</v>
      </c>
      <c r="D103" s="128">
        <v>221530</v>
      </c>
      <c r="E103" s="128" t="s">
        <v>171</v>
      </c>
      <c r="F103" s="128" t="s">
        <v>171</v>
      </c>
      <c r="G103" s="128" t="s">
        <v>171</v>
      </c>
      <c r="H103" s="128" t="s">
        <v>171</v>
      </c>
      <c r="I103" s="128" t="s">
        <v>171</v>
      </c>
    </row>
    <row r="104" spans="1:9" ht="12.75">
      <c r="A104" s="129" t="s">
        <v>206</v>
      </c>
      <c r="B104" s="128"/>
      <c r="C104" s="128"/>
      <c r="D104" s="128"/>
      <c r="E104" s="128"/>
      <c r="F104" s="128"/>
      <c r="G104" s="128"/>
      <c r="H104" s="128"/>
      <c r="I104" s="128"/>
    </row>
    <row r="105" spans="1:10" ht="38.25">
      <c r="A105" s="129" t="s">
        <v>522</v>
      </c>
      <c r="B105" s="128" t="s">
        <v>523</v>
      </c>
      <c r="C105" s="128" t="s">
        <v>171</v>
      </c>
      <c r="D105" s="128">
        <v>1514591</v>
      </c>
      <c r="E105" s="128" t="s">
        <v>171</v>
      </c>
      <c r="F105" s="128" t="s">
        <v>171</v>
      </c>
      <c r="G105" s="128" t="s">
        <v>171</v>
      </c>
      <c r="H105" s="128" t="s">
        <v>171</v>
      </c>
      <c r="I105" s="128" t="s">
        <v>171</v>
      </c>
      <c r="J105">
        <f>D105+D107</f>
        <v>1582448</v>
      </c>
    </row>
    <row r="106" spans="1:9" ht="12.75">
      <c r="A106" s="129" t="s">
        <v>269</v>
      </c>
      <c r="B106" s="128"/>
      <c r="C106" s="128"/>
      <c r="D106" s="128"/>
      <c r="E106" s="128"/>
      <c r="F106" s="128"/>
      <c r="G106" s="128"/>
      <c r="H106" s="128"/>
      <c r="I106" s="128"/>
    </row>
    <row r="107" spans="1:9" ht="38.25">
      <c r="A107" s="129" t="s">
        <v>524</v>
      </c>
      <c r="B107" s="128" t="s">
        <v>525</v>
      </c>
      <c r="C107" s="128" t="s">
        <v>171</v>
      </c>
      <c r="D107" s="128">
        <v>67857</v>
      </c>
      <c r="E107" s="128" t="s">
        <v>171</v>
      </c>
      <c r="F107" s="128" t="s">
        <v>171</v>
      </c>
      <c r="G107" s="128" t="s">
        <v>171</v>
      </c>
      <c r="H107" s="128" t="s">
        <v>171</v>
      </c>
      <c r="I107" s="128" t="s">
        <v>171</v>
      </c>
    </row>
    <row r="108" spans="1:9" ht="12.75">
      <c r="A108" s="128" t="s">
        <v>41</v>
      </c>
      <c r="B108" s="128" t="s">
        <v>280</v>
      </c>
      <c r="C108" s="128">
        <v>122968</v>
      </c>
      <c r="D108" s="128">
        <v>167355059</v>
      </c>
      <c r="E108" s="128">
        <v>47393644</v>
      </c>
      <c r="F108" s="128">
        <v>17797899</v>
      </c>
      <c r="G108" s="128">
        <v>3342154</v>
      </c>
      <c r="H108" s="128">
        <v>8</v>
      </c>
      <c r="I108" s="128">
        <v>12523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1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B27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9"/>
      <c r="B2" s="209"/>
      <c r="C2" s="209"/>
      <c r="D2" s="209"/>
      <c r="E2" s="209"/>
      <c r="F2" s="209"/>
      <c r="G2" s="209"/>
      <c r="H2" s="210"/>
      <c r="I2" s="210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3"/>
      <c r="B3" s="183" t="s">
        <v>8</v>
      </c>
      <c r="C3" s="204" t="s">
        <v>486</v>
      </c>
      <c r="D3" s="206" t="s">
        <v>27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</row>
    <row r="4" spans="1:18" ht="12.75" customHeight="1">
      <c r="A4" s="183"/>
      <c r="B4" s="183"/>
      <c r="C4" s="211"/>
      <c r="D4" s="204" t="s">
        <v>487</v>
      </c>
      <c r="E4" s="206" t="s">
        <v>7</v>
      </c>
      <c r="F4" s="208"/>
      <c r="G4" s="204" t="s">
        <v>488</v>
      </c>
      <c r="H4" s="204" t="s">
        <v>44</v>
      </c>
      <c r="I4" s="204" t="s">
        <v>115</v>
      </c>
      <c r="J4" s="206" t="s">
        <v>7</v>
      </c>
      <c r="K4" s="208"/>
      <c r="L4" s="204" t="s">
        <v>489</v>
      </c>
      <c r="M4" s="204" t="s">
        <v>46</v>
      </c>
      <c r="N4" s="204" t="s">
        <v>490</v>
      </c>
      <c r="O4" s="204" t="s">
        <v>491</v>
      </c>
      <c r="P4" s="204" t="s">
        <v>40</v>
      </c>
      <c r="Q4" s="204" t="s">
        <v>492</v>
      </c>
      <c r="R4" s="204" t="s">
        <v>493</v>
      </c>
    </row>
    <row r="5" spans="1:18" ht="193.5" customHeight="1">
      <c r="A5" s="183"/>
      <c r="B5" s="183"/>
      <c r="C5" s="205"/>
      <c r="D5" s="205"/>
      <c r="E5" s="118" t="s">
        <v>43</v>
      </c>
      <c r="F5" s="118" t="s">
        <v>494</v>
      </c>
      <c r="G5" s="205"/>
      <c r="H5" s="205"/>
      <c r="I5" s="205"/>
      <c r="J5" s="118" t="s">
        <v>45</v>
      </c>
      <c r="K5" s="118" t="s">
        <v>53</v>
      </c>
      <c r="L5" s="205"/>
      <c r="M5" s="205"/>
      <c r="N5" s="205"/>
      <c r="O5" s="205"/>
      <c r="P5" s="205"/>
      <c r="Q5" s="205"/>
      <c r="R5" s="205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495</v>
      </c>
      <c r="E6" s="105" t="s">
        <v>496</v>
      </c>
      <c r="F6" s="105" t="s">
        <v>497</v>
      </c>
      <c r="G6" s="105" t="s">
        <v>498</v>
      </c>
      <c r="H6" s="105" t="s">
        <v>499</v>
      </c>
      <c r="I6" s="105" t="s">
        <v>500</v>
      </c>
      <c r="J6" s="105" t="s">
        <v>501</v>
      </c>
      <c r="K6" s="105" t="s">
        <v>502</v>
      </c>
      <c r="L6" s="105" t="s">
        <v>503</v>
      </c>
      <c r="M6" s="105" t="s">
        <v>504</v>
      </c>
      <c r="N6" s="105" t="s">
        <v>505</v>
      </c>
      <c r="O6" s="105" t="s">
        <v>506</v>
      </c>
      <c r="P6" s="105" t="s">
        <v>507</v>
      </c>
      <c r="Q6" s="105" t="s">
        <v>508</v>
      </c>
      <c r="R6" s="105" t="s">
        <v>509</v>
      </c>
    </row>
    <row r="7" spans="1:18" ht="21.75" customHeight="1">
      <c r="A7" s="86" t="s">
        <v>281</v>
      </c>
      <c r="B7" s="94" t="s">
        <v>282</v>
      </c>
      <c r="C7" s="104">
        <v>7032336</v>
      </c>
      <c r="D7" s="104">
        <v>28504</v>
      </c>
      <c r="E7" s="104">
        <v>28504</v>
      </c>
      <c r="F7" s="104">
        <v>0</v>
      </c>
      <c r="G7" s="104">
        <v>4</v>
      </c>
      <c r="H7" s="104">
        <v>321267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15078</v>
      </c>
      <c r="O7" s="104">
        <v>43593</v>
      </c>
      <c r="P7" s="104">
        <v>445911</v>
      </c>
      <c r="Q7" s="104">
        <v>5345491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7032336</v>
      </c>
      <c r="D8" s="104">
        <v>28504</v>
      </c>
      <c r="E8" s="104">
        <v>28504</v>
      </c>
      <c r="F8" s="104">
        <v>0</v>
      </c>
      <c r="G8" s="104">
        <v>4</v>
      </c>
      <c r="H8" s="104">
        <v>321267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15078</v>
      </c>
      <c r="O8" s="104">
        <v>43593</v>
      </c>
      <c r="P8" s="104">
        <v>445911</v>
      </c>
      <c r="Q8" s="104">
        <v>5345491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697280</v>
      </c>
      <c r="D9" s="104">
        <v>3</v>
      </c>
      <c r="E9" s="104">
        <v>3</v>
      </c>
      <c r="F9" s="104">
        <v>0</v>
      </c>
      <c r="G9" s="104">
        <v>4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14999</v>
      </c>
      <c r="O9" s="104">
        <v>7921</v>
      </c>
      <c r="P9" s="104">
        <v>424522</v>
      </c>
      <c r="Q9" s="104">
        <v>249713</v>
      </c>
      <c r="R9" s="104">
        <v>0</v>
      </c>
    </row>
    <row r="10" spans="1:18" ht="30.75" customHeight="1">
      <c r="A10" s="87" t="s">
        <v>111</v>
      </c>
      <c r="B10" s="94" t="s">
        <v>285</v>
      </c>
      <c r="C10" s="104">
        <v>241955</v>
      </c>
      <c r="D10" s="104">
        <v>3</v>
      </c>
      <c r="E10" s="104">
        <v>3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91</v>
      </c>
      <c r="Q10" s="104">
        <v>241861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6335056</v>
      </c>
      <c r="D11" s="104">
        <v>28501</v>
      </c>
      <c r="E11" s="104">
        <v>28501</v>
      </c>
      <c r="F11" s="104">
        <v>0</v>
      </c>
      <c r="G11" s="104">
        <v>0</v>
      </c>
      <c r="H11" s="104">
        <v>321267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79</v>
      </c>
      <c r="O11" s="104">
        <v>35672</v>
      </c>
      <c r="P11" s="104">
        <v>21389</v>
      </c>
      <c r="Q11" s="104">
        <v>5095778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5855810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33403</v>
      </c>
      <c r="P14" s="104">
        <v>18460</v>
      </c>
      <c r="Q14" s="104">
        <v>4971671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8" ht="72" customHeight="1">
      <c r="A16" s="86" t="s">
        <v>48</v>
      </c>
      <c r="B16" s="94" t="s">
        <v>291</v>
      </c>
      <c r="C16" s="104">
        <v>450983</v>
      </c>
      <c r="D16" s="104">
        <v>238</v>
      </c>
      <c r="E16" s="104">
        <v>238</v>
      </c>
      <c r="F16" s="104">
        <v>0</v>
      </c>
      <c r="G16" s="104">
        <v>0</v>
      </c>
      <c r="H16" s="104">
        <v>321267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79</v>
      </c>
      <c r="O16" s="104">
        <v>2269</v>
      </c>
      <c r="P16" s="104">
        <v>2929</v>
      </c>
      <c r="Q16" s="104">
        <v>124107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34511</v>
      </c>
      <c r="D17" s="104">
        <v>238</v>
      </c>
      <c r="E17" s="104">
        <v>238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79</v>
      </c>
      <c r="O17" s="104">
        <v>0</v>
      </c>
      <c r="P17" s="104">
        <v>146</v>
      </c>
      <c r="Q17" s="104">
        <v>34048</v>
      </c>
      <c r="R17" s="104">
        <v>0</v>
      </c>
    </row>
    <row r="18" spans="1:18" ht="31.5" customHeight="1">
      <c r="A18" s="86" t="s">
        <v>155</v>
      </c>
      <c r="B18" s="94" t="s">
        <v>293</v>
      </c>
      <c r="C18" s="104">
        <v>28263</v>
      </c>
      <c r="D18" s="104">
        <v>28263</v>
      </c>
      <c r="E18" s="104">
        <v>28263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645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645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645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645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2719648</v>
      </c>
      <c r="D26" s="104">
        <v>12033</v>
      </c>
      <c r="E26" s="104">
        <v>12033</v>
      </c>
      <c r="F26" s="104">
        <v>0</v>
      </c>
      <c r="G26" s="104">
        <v>10</v>
      </c>
      <c r="H26" s="104">
        <v>28724</v>
      </c>
      <c r="I26" s="104">
        <v>1175</v>
      </c>
      <c r="J26" s="104">
        <v>1175</v>
      </c>
      <c r="K26" s="104">
        <v>0</v>
      </c>
      <c r="L26" s="104">
        <v>2</v>
      </c>
      <c r="M26" s="104">
        <v>35</v>
      </c>
      <c r="N26" s="104">
        <v>6124</v>
      </c>
      <c r="O26" s="104">
        <v>6666</v>
      </c>
      <c r="P26" s="104">
        <v>187655</v>
      </c>
      <c r="Q26" s="104">
        <v>2139913</v>
      </c>
      <c r="R26" s="104">
        <v>337246</v>
      </c>
    </row>
    <row r="27" spans="1:18" ht="47.25" customHeight="1">
      <c r="A27" s="87" t="s">
        <v>76</v>
      </c>
      <c r="B27" s="94" t="s">
        <v>302</v>
      </c>
      <c r="C27" s="104">
        <v>2366300</v>
      </c>
      <c r="D27" s="104">
        <v>10284</v>
      </c>
      <c r="E27" s="104">
        <v>10284</v>
      </c>
      <c r="F27" s="104">
        <v>0</v>
      </c>
      <c r="G27" s="104">
        <v>0</v>
      </c>
      <c r="H27" s="104">
        <v>848</v>
      </c>
      <c r="I27" s="104">
        <v>1100</v>
      </c>
      <c r="J27" s="104">
        <v>1100</v>
      </c>
      <c r="K27" s="104">
        <v>0</v>
      </c>
      <c r="L27" s="104">
        <v>0</v>
      </c>
      <c r="M27" s="104">
        <v>17</v>
      </c>
      <c r="N27" s="104">
        <v>344</v>
      </c>
      <c r="O27" s="104">
        <v>5076</v>
      </c>
      <c r="P27" s="104">
        <v>5563</v>
      </c>
      <c r="Q27" s="104">
        <v>2005834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2338074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1100</v>
      </c>
      <c r="J31" s="104">
        <v>1100</v>
      </c>
      <c r="K31" s="104">
        <v>0</v>
      </c>
      <c r="L31" s="104">
        <v>0</v>
      </c>
      <c r="M31" s="104">
        <v>0</v>
      </c>
      <c r="N31" s="104">
        <v>0</v>
      </c>
      <c r="O31" s="104">
        <v>5027</v>
      </c>
      <c r="P31" s="104">
        <v>5439</v>
      </c>
      <c r="Q31" s="104">
        <v>1989276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</row>
    <row r="33" spans="1:18" ht="69" customHeight="1">
      <c r="A33" s="86" t="s">
        <v>48</v>
      </c>
      <c r="B33" s="94" t="s">
        <v>309</v>
      </c>
      <c r="C33" s="104">
        <v>18063</v>
      </c>
      <c r="D33" s="104">
        <v>121</v>
      </c>
      <c r="E33" s="104">
        <v>121</v>
      </c>
      <c r="F33" s="104">
        <v>0</v>
      </c>
      <c r="G33" s="104">
        <v>0</v>
      </c>
      <c r="H33" s="104">
        <v>848</v>
      </c>
      <c r="I33" s="104">
        <v>0</v>
      </c>
      <c r="J33" s="104">
        <v>0</v>
      </c>
      <c r="K33" s="104">
        <v>0</v>
      </c>
      <c r="L33" s="104">
        <v>0</v>
      </c>
      <c r="M33" s="104">
        <v>17</v>
      </c>
      <c r="N33" s="104">
        <v>344</v>
      </c>
      <c r="O33" s="104">
        <v>49</v>
      </c>
      <c r="P33" s="104">
        <v>124</v>
      </c>
      <c r="Q33" s="104">
        <v>16558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12524</v>
      </c>
      <c r="D34" s="104">
        <v>121</v>
      </c>
      <c r="E34" s="104">
        <v>121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344</v>
      </c>
      <c r="O34" s="104">
        <v>0</v>
      </c>
      <c r="P34" s="104">
        <v>19</v>
      </c>
      <c r="Q34" s="104">
        <v>12040</v>
      </c>
      <c r="R34" s="104">
        <v>0</v>
      </c>
    </row>
    <row r="35" spans="1:18" ht="30.75" customHeight="1">
      <c r="A35" s="86" t="s">
        <v>155</v>
      </c>
      <c r="B35" s="94" t="s">
        <v>311</v>
      </c>
      <c r="C35" s="104">
        <v>10163</v>
      </c>
      <c r="D35" s="104">
        <v>10163</v>
      </c>
      <c r="E35" s="104">
        <v>10163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35174592</v>
      </c>
      <c r="D41" s="104">
        <v>146976</v>
      </c>
      <c r="E41" s="104">
        <v>146976</v>
      </c>
      <c r="F41" s="104">
        <v>0</v>
      </c>
      <c r="G41" s="104">
        <v>22</v>
      </c>
      <c r="H41" s="104">
        <v>1315488</v>
      </c>
      <c r="I41" s="104">
        <v>3375</v>
      </c>
      <c r="J41" s="104">
        <v>3375</v>
      </c>
      <c r="K41" s="104">
        <v>0</v>
      </c>
      <c r="L41" s="104">
        <v>2</v>
      </c>
      <c r="M41" s="104">
        <v>69</v>
      </c>
      <c r="N41" s="104">
        <v>53838</v>
      </c>
      <c r="O41" s="104">
        <v>183269</v>
      </c>
      <c r="P41" s="104">
        <v>1558159</v>
      </c>
      <c r="Q41" s="104">
        <v>27571781</v>
      </c>
      <c r="R41" s="104">
        <v>4340984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662577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41">
      <selection activeCell="G8" sqref="G8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7" width="10.375" style="15" bestFit="1" customWidth="1"/>
    <col min="8" max="16384" width="8.875" style="15" customWidth="1"/>
  </cols>
  <sheetData>
    <row r="1" spans="1:6" ht="48.75" customHeight="1">
      <c r="A1" s="12"/>
      <c r="B1" s="213"/>
      <c r="C1" s="214"/>
      <c r="D1" s="215"/>
      <c r="E1" s="216"/>
      <c r="F1" s="119" t="s">
        <v>87</v>
      </c>
    </row>
    <row r="2" spans="1:6" ht="33" customHeight="1">
      <c r="A2" s="212" t="s">
        <v>88</v>
      </c>
      <c r="B2" s="212"/>
      <c r="C2" s="212"/>
      <c r="D2" s="212"/>
      <c r="E2" s="212"/>
      <c r="F2" s="212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5"/>
      <c r="B4" s="183" t="s">
        <v>8</v>
      </c>
      <c r="C4" s="183" t="s">
        <v>89</v>
      </c>
      <c r="D4" s="183" t="s">
        <v>90</v>
      </c>
      <c r="E4" s="183"/>
      <c r="F4" s="183"/>
    </row>
    <row r="5" spans="1:6" ht="123.75" customHeight="1">
      <c r="A5" s="185"/>
      <c r="B5" s="183"/>
      <c r="C5" s="183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7" ht="25.5">
      <c r="A7" s="109" t="s">
        <v>323</v>
      </c>
      <c r="B7" s="105" t="s">
        <v>324</v>
      </c>
      <c r="C7" s="104">
        <v>1202406</v>
      </c>
      <c r="D7" s="104">
        <v>890502</v>
      </c>
      <c r="E7" s="104">
        <v>122120</v>
      </c>
      <c r="F7" s="104">
        <v>189784</v>
      </c>
      <c r="G7" s="130">
        <f>C7+C40</f>
        <v>2493715</v>
      </c>
    </row>
    <row r="8" spans="1:6" ht="12.75">
      <c r="A8" s="110" t="s">
        <v>75</v>
      </c>
      <c r="B8" s="105" t="s">
        <v>325</v>
      </c>
      <c r="C8" s="104">
        <v>1160576</v>
      </c>
      <c r="D8" s="104">
        <v>863123</v>
      </c>
      <c r="E8" s="104">
        <v>120119</v>
      </c>
      <c r="F8" s="104">
        <v>177334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782617</v>
      </c>
      <c r="D10" s="104">
        <v>535875</v>
      </c>
      <c r="E10" s="104">
        <v>108991</v>
      </c>
      <c r="F10" s="104">
        <v>137751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112609</v>
      </c>
      <c r="D12" s="104">
        <v>76479</v>
      </c>
      <c r="E12" s="104">
        <v>16757</v>
      </c>
      <c r="F12" s="104">
        <v>19373</v>
      </c>
    </row>
    <row r="13" spans="1:6" ht="38.25" customHeight="1">
      <c r="A13" s="112" t="s">
        <v>33</v>
      </c>
      <c r="B13" s="105" t="s">
        <v>328</v>
      </c>
      <c r="C13" s="104">
        <v>73148</v>
      </c>
      <c r="D13" s="104">
        <v>55573</v>
      </c>
      <c r="E13" s="104">
        <v>5026</v>
      </c>
      <c r="F13" s="104">
        <v>12549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70424</v>
      </c>
      <c r="D15" s="104">
        <v>53354</v>
      </c>
      <c r="E15" s="104">
        <v>4677</v>
      </c>
      <c r="F15" s="104">
        <v>12393</v>
      </c>
    </row>
    <row r="16" spans="1:6" ht="28.5" customHeight="1">
      <c r="A16" s="111" t="s">
        <v>76</v>
      </c>
      <c r="B16" s="105" t="s">
        <v>331</v>
      </c>
      <c r="C16" s="104">
        <v>377959</v>
      </c>
      <c r="D16" s="104">
        <v>327248</v>
      </c>
      <c r="E16" s="104">
        <v>11128</v>
      </c>
      <c r="F16" s="104">
        <v>39583</v>
      </c>
    </row>
    <row r="17" spans="1:6" ht="51" customHeight="1">
      <c r="A17" s="112" t="s">
        <v>94</v>
      </c>
      <c r="B17" s="105" t="s">
        <v>332</v>
      </c>
      <c r="C17" s="104">
        <v>10676</v>
      </c>
      <c r="D17" s="104">
        <v>10806</v>
      </c>
      <c r="E17" s="104">
        <v>349</v>
      </c>
      <c r="F17" s="104">
        <v>-479</v>
      </c>
    </row>
    <row r="18" spans="1:6" ht="21" customHeight="1">
      <c r="A18" s="112" t="s">
        <v>28</v>
      </c>
      <c r="B18" s="105" t="s">
        <v>333</v>
      </c>
      <c r="C18" s="104">
        <v>16430</v>
      </c>
      <c r="D18" s="104">
        <v>15448</v>
      </c>
      <c r="E18" s="104">
        <v>469</v>
      </c>
      <c r="F18" s="104">
        <v>513</v>
      </c>
    </row>
    <row r="19" spans="1:6" ht="33" customHeight="1">
      <c r="A19" s="112" t="s">
        <v>54</v>
      </c>
      <c r="B19" s="105" t="s">
        <v>334</v>
      </c>
      <c r="C19" s="104">
        <v>319771</v>
      </c>
      <c r="D19" s="104">
        <v>278005</v>
      </c>
      <c r="E19" s="104">
        <v>6366</v>
      </c>
      <c r="F19" s="104">
        <v>35400</v>
      </c>
    </row>
    <row r="20" spans="1:6" ht="21" customHeight="1">
      <c r="A20" s="113" t="s">
        <v>70</v>
      </c>
      <c r="B20" s="105" t="s">
        <v>335</v>
      </c>
      <c r="C20" s="104">
        <v>9120</v>
      </c>
      <c r="D20" s="104">
        <v>6710</v>
      </c>
      <c r="E20" s="104">
        <v>764</v>
      </c>
      <c r="F20" s="104">
        <v>1646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24265</v>
      </c>
      <c r="D22" s="104">
        <v>22559</v>
      </c>
      <c r="E22" s="104">
        <v>142</v>
      </c>
      <c r="F22" s="104">
        <v>1564</v>
      </c>
    </row>
    <row r="23" spans="1:6" ht="48.75" customHeight="1">
      <c r="A23" s="113" t="s">
        <v>73</v>
      </c>
      <c r="B23" s="105" t="s">
        <v>338</v>
      </c>
      <c r="C23" s="104">
        <v>269956</v>
      </c>
      <c r="D23" s="104">
        <v>233288</v>
      </c>
      <c r="E23" s="104">
        <v>4991</v>
      </c>
      <c r="F23" s="104">
        <v>31677</v>
      </c>
    </row>
    <row r="24" spans="1:6" ht="34.5" customHeight="1">
      <c r="A24" s="114" t="s">
        <v>112</v>
      </c>
      <c r="B24" s="105" t="s">
        <v>339</v>
      </c>
      <c r="C24" s="104">
        <v>55219</v>
      </c>
      <c r="D24" s="104">
        <v>52959</v>
      </c>
      <c r="E24" s="104">
        <v>861</v>
      </c>
      <c r="F24" s="104">
        <v>1399</v>
      </c>
    </row>
    <row r="25" spans="1:6" ht="19.5" customHeight="1">
      <c r="A25" s="113" t="s">
        <v>78</v>
      </c>
      <c r="B25" s="105" t="s">
        <v>340</v>
      </c>
      <c r="C25" s="104">
        <v>16430</v>
      </c>
      <c r="D25" s="104">
        <v>15448</v>
      </c>
      <c r="E25" s="104">
        <v>469</v>
      </c>
      <c r="F25" s="104">
        <v>513</v>
      </c>
    </row>
    <row r="26" spans="1:6" ht="53.25" customHeight="1">
      <c r="A26" s="112" t="s">
        <v>48</v>
      </c>
      <c r="B26" s="105" t="s">
        <v>341</v>
      </c>
      <c r="C26" s="104">
        <v>43512</v>
      </c>
      <c r="D26" s="104">
        <v>35293</v>
      </c>
      <c r="E26" s="104">
        <v>3773</v>
      </c>
      <c r="F26" s="104">
        <v>4446</v>
      </c>
    </row>
    <row r="27" spans="1:6" ht="21.75" customHeight="1">
      <c r="A27" s="113" t="s">
        <v>150</v>
      </c>
      <c r="B27" s="105" t="s">
        <v>342</v>
      </c>
      <c r="C27" s="104">
        <v>43184</v>
      </c>
      <c r="D27" s="104">
        <v>34998</v>
      </c>
      <c r="E27" s="104">
        <v>3773</v>
      </c>
      <c r="F27" s="104">
        <v>4413</v>
      </c>
    </row>
    <row r="28" spans="1:6" ht="31.5" customHeight="1">
      <c r="A28" s="114" t="s">
        <v>112</v>
      </c>
      <c r="B28" s="105" t="s">
        <v>343</v>
      </c>
      <c r="C28" s="104">
        <v>9327</v>
      </c>
      <c r="D28" s="104">
        <v>7872</v>
      </c>
      <c r="E28" s="104">
        <v>835</v>
      </c>
      <c r="F28" s="104">
        <v>620</v>
      </c>
    </row>
    <row r="29" spans="1:6" ht="39" customHeight="1">
      <c r="A29" s="113" t="s">
        <v>153</v>
      </c>
      <c r="B29" s="105" t="s">
        <v>344</v>
      </c>
      <c r="C29" s="104">
        <v>328</v>
      </c>
      <c r="D29" s="104">
        <v>295</v>
      </c>
      <c r="E29" s="104">
        <v>0</v>
      </c>
      <c r="F29" s="104">
        <v>33</v>
      </c>
    </row>
    <row r="30" spans="1:6" ht="39" customHeight="1">
      <c r="A30" s="112" t="s">
        <v>155</v>
      </c>
      <c r="B30" s="105" t="s">
        <v>345</v>
      </c>
      <c r="C30" s="104">
        <v>4000</v>
      </c>
      <c r="D30" s="104">
        <v>3144</v>
      </c>
      <c r="E30" s="104">
        <v>640</v>
      </c>
      <c r="F30" s="104">
        <v>216</v>
      </c>
    </row>
    <row r="31" spans="1:6" ht="39" customHeight="1">
      <c r="A31" s="113" t="s">
        <v>42</v>
      </c>
      <c r="B31" s="105" t="s">
        <v>346</v>
      </c>
      <c r="C31" s="104">
        <v>4000</v>
      </c>
      <c r="D31" s="104">
        <v>3144</v>
      </c>
      <c r="E31" s="104">
        <v>640</v>
      </c>
      <c r="F31" s="104">
        <v>216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43784</v>
      </c>
      <c r="D33" s="104">
        <v>29225</v>
      </c>
      <c r="E33" s="104">
        <v>2058</v>
      </c>
      <c r="F33" s="104">
        <v>12501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1954</v>
      </c>
      <c r="D35" s="104">
        <v>1846</v>
      </c>
      <c r="E35" s="104">
        <v>57</v>
      </c>
      <c r="F35" s="104">
        <v>51</v>
      </c>
    </row>
    <row r="36" spans="1:6" s="78" customFormat="1" ht="25.5">
      <c r="A36" s="111" t="s">
        <v>165</v>
      </c>
      <c r="B36" s="105" t="s">
        <v>350</v>
      </c>
      <c r="C36" s="104">
        <v>712</v>
      </c>
      <c r="D36" s="104">
        <v>606</v>
      </c>
      <c r="E36" s="104">
        <v>37</v>
      </c>
      <c r="F36" s="104">
        <v>69</v>
      </c>
    </row>
    <row r="37" spans="1:6" ht="12.75">
      <c r="A37" s="111" t="s">
        <v>80</v>
      </c>
      <c r="B37" s="105" t="s">
        <v>351</v>
      </c>
      <c r="C37" s="104">
        <v>1960</v>
      </c>
      <c r="D37" s="104">
        <v>1498</v>
      </c>
      <c r="E37" s="104">
        <v>11</v>
      </c>
      <c r="F37" s="104">
        <v>451</v>
      </c>
    </row>
    <row r="38" spans="1:6" ht="32.25" customHeight="1">
      <c r="A38" s="111" t="s">
        <v>79</v>
      </c>
      <c r="B38" s="105" t="s">
        <v>352</v>
      </c>
      <c r="C38" s="104">
        <v>10336</v>
      </c>
      <c r="D38" s="104">
        <v>9117</v>
      </c>
      <c r="E38" s="104">
        <v>426</v>
      </c>
      <c r="F38" s="104">
        <v>793</v>
      </c>
    </row>
    <row r="39" spans="1:6" ht="26.25" customHeight="1">
      <c r="A39" s="111" t="s">
        <v>86</v>
      </c>
      <c r="B39" s="105" t="s">
        <v>353</v>
      </c>
      <c r="C39" s="104">
        <v>28822</v>
      </c>
      <c r="D39" s="104">
        <v>16158</v>
      </c>
      <c r="E39" s="104">
        <v>1527</v>
      </c>
      <c r="F39" s="104">
        <v>11137</v>
      </c>
    </row>
    <row r="40" spans="1:6" s="103" customFormat="1" ht="32.25" customHeight="1">
      <c r="A40" s="109" t="s">
        <v>354</v>
      </c>
      <c r="B40" s="105" t="s">
        <v>355</v>
      </c>
      <c r="C40" s="104">
        <v>1291309</v>
      </c>
      <c r="D40" s="104">
        <v>923592</v>
      </c>
      <c r="E40" s="104">
        <v>149930</v>
      </c>
      <c r="F40" s="104">
        <v>217787</v>
      </c>
    </row>
    <row r="41" spans="1:6" ht="19.5" customHeight="1">
      <c r="A41" s="110" t="s">
        <v>76</v>
      </c>
      <c r="B41" s="105" t="s">
        <v>356</v>
      </c>
      <c r="C41" s="104">
        <v>199747</v>
      </c>
      <c r="D41" s="104">
        <v>168524</v>
      </c>
      <c r="E41" s="104">
        <v>7653</v>
      </c>
      <c r="F41" s="104">
        <v>23570</v>
      </c>
    </row>
    <row r="42" spans="1:6" ht="34.5" customHeight="1">
      <c r="A42" s="111" t="s">
        <v>94</v>
      </c>
      <c r="B42" s="105" t="s">
        <v>357</v>
      </c>
      <c r="C42" s="104">
        <v>19617</v>
      </c>
      <c r="D42" s="104">
        <v>19532</v>
      </c>
      <c r="E42" s="104">
        <v>93</v>
      </c>
      <c r="F42" s="104">
        <v>-8</v>
      </c>
    </row>
    <row r="43" spans="1:6" ht="34.5" customHeight="1">
      <c r="A43" s="111" t="s">
        <v>305</v>
      </c>
      <c r="B43" s="105" t="s">
        <v>358</v>
      </c>
      <c r="C43" s="104">
        <v>1669</v>
      </c>
      <c r="D43" s="104">
        <v>1548</v>
      </c>
      <c r="E43" s="104">
        <v>65</v>
      </c>
      <c r="F43" s="104">
        <v>56</v>
      </c>
    </row>
    <row r="44" spans="1:6" ht="33" customHeight="1">
      <c r="A44" s="111" t="s">
        <v>54</v>
      </c>
      <c r="B44" s="105" t="s">
        <v>359</v>
      </c>
      <c r="C44" s="104">
        <v>153704</v>
      </c>
      <c r="D44" s="104">
        <v>128551</v>
      </c>
      <c r="E44" s="104">
        <v>5486</v>
      </c>
      <c r="F44" s="104">
        <v>19667</v>
      </c>
    </row>
    <row r="45" spans="1:6" ht="19.5" customHeight="1">
      <c r="A45" s="112" t="s">
        <v>70</v>
      </c>
      <c r="B45" s="105" t="s">
        <v>360</v>
      </c>
      <c r="C45" s="104">
        <v>4034</v>
      </c>
      <c r="D45" s="104">
        <v>2519</v>
      </c>
      <c r="E45" s="104">
        <v>654</v>
      </c>
      <c r="F45" s="104">
        <v>861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5640</v>
      </c>
      <c r="D47" s="104">
        <v>4873</v>
      </c>
      <c r="E47" s="104">
        <v>83</v>
      </c>
      <c r="F47" s="104">
        <v>684</v>
      </c>
    </row>
    <row r="48" spans="1:6" ht="22.5" customHeight="1">
      <c r="A48" s="112" t="s">
        <v>73</v>
      </c>
      <c r="B48" s="105" t="s">
        <v>363</v>
      </c>
      <c r="C48" s="104">
        <v>142332</v>
      </c>
      <c r="D48" s="104">
        <v>119611</v>
      </c>
      <c r="E48" s="104">
        <v>4655</v>
      </c>
      <c r="F48" s="104">
        <v>18066</v>
      </c>
    </row>
    <row r="49" spans="1:6" ht="22.5" customHeight="1">
      <c r="A49" s="113" t="s">
        <v>112</v>
      </c>
      <c r="B49" s="105" t="s">
        <v>364</v>
      </c>
      <c r="C49" s="104">
        <v>13075</v>
      </c>
      <c r="D49" s="104">
        <v>11534</v>
      </c>
      <c r="E49" s="104">
        <v>538</v>
      </c>
      <c r="F49" s="104">
        <v>1003</v>
      </c>
    </row>
    <row r="50" spans="1:6" ht="22.5" customHeight="1">
      <c r="A50" s="112" t="s">
        <v>78</v>
      </c>
      <c r="B50" s="105" t="s">
        <v>365</v>
      </c>
      <c r="C50" s="104">
        <v>1669</v>
      </c>
      <c r="D50" s="104">
        <v>1548</v>
      </c>
      <c r="E50" s="104">
        <v>65</v>
      </c>
      <c r="F50" s="104">
        <v>56</v>
      </c>
    </row>
    <row r="51" spans="1:6" ht="45" customHeight="1">
      <c r="A51" s="111" t="s">
        <v>48</v>
      </c>
      <c r="B51" s="105" t="s">
        <v>366</v>
      </c>
      <c r="C51" s="104">
        <v>24529</v>
      </c>
      <c r="D51" s="104">
        <v>18938</v>
      </c>
      <c r="E51" s="104">
        <v>1755</v>
      </c>
      <c r="F51" s="104">
        <v>3836</v>
      </c>
    </row>
    <row r="52" spans="1:6" ht="32.25" customHeight="1">
      <c r="A52" s="112" t="s">
        <v>150</v>
      </c>
      <c r="B52" s="105" t="s">
        <v>367</v>
      </c>
      <c r="C52" s="104">
        <v>24326</v>
      </c>
      <c r="D52" s="104">
        <v>18761</v>
      </c>
      <c r="E52" s="104">
        <v>1755</v>
      </c>
      <c r="F52" s="104">
        <v>3810</v>
      </c>
    </row>
    <row r="53" spans="1:6" ht="31.5" customHeight="1">
      <c r="A53" s="113" t="s">
        <v>112</v>
      </c>
      <c r="B53" s="105" t="s">
        <v>368</v>
      </c>
      <c r="C53" s="104">
        <v>4486</v>
      </c>
      <c r="D53" s="104">
        <v>3198</v>
      </c>
      <c r="E53" s="104">
        <v>310</v>
      </c>
      <c r="F53" s="104">
        <v>978</v>
      </c>
    </row>
    <row r="54" spans="1:6" ht="31.5" customHeight="1">
      <c r="A54" s="112" t="s">
        <v>153</v>
      </c>
      <c r="B54" s="105" t="s">
        <v>369</v>
      </c>
      <c r="C54" s="104">
        <v>203</v>
      </c>
      <c r="D54" s="104">
        <v>177</v>
      </c>
      <c r="E54" s="104">
        <v>0</v>
      </c>
      <c r="F54" s="104">
        <v>26</v>
      </c>
    </row>
    <row r="55" spans="1:6" ht="31.5" customHeight="1">
      <c r="A55" s="111" t="s">
        <v>155</v>
      </c>
      <c r="B55" s="105" t="s">
        <v>370</v>
      </c>
      <c r="C55" s="104">
        <v>1897</v>
      </c>
      <c r="D55" s="104">
        <v>1503</v>
      </c>
      <c r="E55" s="104">
        <v>319</v>
      </c>
      <c r="F55" s="104">
        <v>75</v>
      </c>
    </row>
    <row r="56" spans="1:6" ht="31.5" customHeight="1">
      <c r="A56" s="112" t="s">
        <v>42</v>
      </c>
      <c r="B56" s="105" t="s">
        <v>371</v>
      </c>
      <c r="C56" s="104">
        <v>1897</v>
      </c>
      <c r="D56" s="104">
        <v>1503</v>
      </c>
      <c r="E56" s="104">
        <v>319</v>
      </c>
      <c r="F56" s="104">
        <v>75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29722</v>
      </c>
      <c r="D58" s="104">
        <v>20484</v>
      </c>
      <c r="E58" s="104">
        <v>1963</v>
      </c>
      <c r="F58" s="104">
        <v>7275</v>
      </c>
    </row>
    <row r="59" spans="1:6" ht="25.5">
      <c r="A59" s="111" t="s">
        <v>165</v>
      </c>
      <c r="B59" s="105" t="s">
        <v>374</v>
      </c>
      <c r="C59" s="104">
        <v>398</v>
      </c>
      <c r="D59" s="104">
        <v>305</v>
      </c>
      <c r="E59" s="104">
        <v>66</v>
      </c>
      <c r="F59" s="104">
        <v>27</v>
      </c>
    </row>
    <row r="60" spans="1:6" ht="12.75">
      <c r="A60" s="111" t="s">
        <v>80</v>
      </c>
      <c r="B60" s="105" t="s">
        <v>375</v>
      </c>
      <c r="C60" s="104">
        <v>3743</v>
      </c>
      <c r="D60" s="104">
        <v>2956</v>
      </c>
      <c r="E60" s="104">
        <v>22</v>
      </c>
      <c r="F60" s="104">
        <v>765</v>
      </c>
    </row>
    <row r="61" spans="1:9" ht="25.5">
      <c r="A61" s="111" t="s">
        <v>79</v>
      </c>
      <c r="B61" s="105" t="s">
        <v>376</v>
      </c>
      <c r="C61" s="104">
        <v>6015</v>
      </c>
      <c r="D61" s="104">
        <v>5419</v>
      </c>
      <c r="E61" s="104">
        <v>167</v>
      </c>
      <c r="F61" s="104">
        <v>429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19566</v>
      </c>
      <c r="D62" s="104">
        <v>11804</v>
      </c>
      <c r="E62" s="104">
        <v>1708</v>
      </c>
      <c r="F62" s="104">
        <v>6054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1954</v>
      </c>
      <c r="D64" s="104">
        <v>1846</v>
      </c>
      <c r="E64" s="104">
        <v>57</v>
      </c>
      <c r="F64" s="104">
        <v>51</v>
      </c>
      <c r="G64" s="13"/>
      <c r="H64" s="13"/>
      <c r="I64" s="13"/>
      <c r="J64" s="13"/>
    </row>
    <row r="65" spans="1:10" ht="25.5">
      <c r="A65" s="110" t="s">
        <v>455</v>
      </c>
      <c r="B65" s="105" t="s">
        <v>484</v>
      </c>
      <c r="C65" s="104">
        <v>1280099</v>
      </c>
      <c r="D65" s="104">
        <v>939459</v>
      </c>
      <c r="E65" s="104">
        <v>151223</v>
      </c>
      <c r="F65" s="104">
        <v>189417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7925185</v>
      </c>
      <c r="D66" s="104">
        <v>5988758</v>
      </c>
      <c r="E66" s="104">
        <v>745921</v>
      </c>
      <c r="F66" s="104">
        <v>1190506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12.7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669318</v>
      </c>
    </row>
    <row r="75" spans="1:3" ht="12.75">
      <c r="A75" s="84" t="s">
        <v>387</v>
      </c>
      <c r="B75" s="80" t="s">
        <v>388</v>
      </c>
      <c r="C75" s="104">
        <v>645844</v>
      </c>
    </row>
    <row r="76" spans="1:3" ht="12.75">
      <c r="A76" s="84" t="s">
        <v>389</v>
      </c>
      <c r="B76" s="80" t="s">
        <v>390</v>
      </c>
      <c r="C76" s="104">
        <v>23474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6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Normal="75" zoomScaleSheetLayoutView="100" zoomScalePageLayoutView="0" workbookViewId="0" topLeftCell="A22">
      <selection activeCell="A67" sqref="A67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7" t="s">
        <v>96</v>
      </c>
      <c r="B2" s="217"/>
      <c r="C2" s="217"/>
      <c r="D2" s="217"/>
      <c r="E2" s="217"/>
      <c r="F2" s="217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5"/>
      <c r="B4" s="183" t="s">
        <v>8</v>
      </c>
      <c r="C4" s="220" t="s">
        <v>97</v>
      </c>
      <c r="D4" s="218" t="s">
        <v>98</v>
      </c>
      <c r="E4" s="219"/>
      <c r="F4" s="219"/>
    </row>
    <row r="5" spans="1:6" ht="72.75" customHeight="1">
      <c r="A5" s="185"/>
      <c r="B5" s="183"/>
      <c r="C5" s="221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99280</v>
      </c>
      <c r="D7" s="104">
        <v>83257</v>
      </c>
      <c r="E7" s="104">
        <v>6677</v>
      </c>
      <c r="F7" s="104">
        <v>9346</v>
      </c>
    </row>
    <row r="8" spans="1:6" ht="12.75">
      <c r="A8" s="110" t="s">
        <v>75</v>
      </c>
      <c r="B8" s="105" t="s">
        <v>392</v>
      </c>
      <c r="C8" s="104">
        <v>99266</v>
      </c>
      <c r="D8" s="104">
        <v>83248</v>
      </c>
      <c r="E8" s="104">
        <v>6677</v>
      </c>
      <c r="F8" s="104">
        <v>9341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33765</v>
      </c>
      <c r="D10" s="104">
        <v>28532</v>
      </c>
      <c r="E10" s="104">
        <v>2484</v>
      </c>
      <c r="F10" s="104">
        <v>2749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2842</v>
      </c>
      <c r="D12" s="104">
        <v>2238</v>
      </c>
      <c r="E12" s="104">
        <v>529</v>
      </c>
      <c r="F12" s="104">
        <v>75</v>
      </c>
    </row>
    <row r="13" spans="1:6" ht="27.75" customHeight="1">
      <c r="A13" s="112" t="s">
        <v>33</v>
      </c>
      <c r="B13" s="105" t="s">
        <v>395</v>
      </c>
      <c r="C13" s="104">
        <v>8504</v>
      </c>
      <c r="D13" s="104">
        <v>7574</v>
      </c>
      <c r="E13" s="104">
        <v>901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8447</v>
      </c>
      <c r="D15" s="104">
        <v>7540</v>
      </c>
      <c r="E15" s="104">
        <v>878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65501</v>
      </c>
      <c r="D16" s="104">
        <v>54716</v>
      </c>
      <c r="E16" s="104">
        <v>4193</v>
      </c>
      <c r="F16" s="104">
        <v>6592</v>
      </c>
    </row>
    <row r="17" spans="1:6" ht="18" customHeight="1">
      <c r="A17" s="112" t="s">
        <v>34</v>
      </c>
      <c r="B17" s="105" t="s">
        <v>398</v>
      </c>
      <c r="C17" s="104">
        <v>695</v>
      </c>
      <c r="D17" s="104">
        <v>536</v>
      </c>
      <c r="E17" s="104">
        <v>96</v>
      </c>
      <c r="F17" s="104">
        <v>63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63096</v>
      </c>
      <c r="D19" s="104">
        <v>52816</v>
      </c>
      <c r="E19" s="104">
        <v>3960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0</v>
      </c>
      <c r="D20" s="104">
        <v>0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63096</v>
      </c>
      <c r="D23" s="104">
        <v>52816</v>
      </c>
      <c r="E23" s="104">
        <v>3960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701</v>
      </c>
      <c r="D24" s="104">
        <v>628</v>
      </c>
      <c r="E24" s="104">
        <v>72</v>
      </c>
      <c r="F24" s="104">
        <v>1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897</v>
      </c>
      <c r="D26" s="104">
        <v>693</v>
      </c>
      <c r="E26" s="104">
        <v>95</v>
      </c>
      <c r="F26" s="104">
        <v>109</v>
      </c>
    </row>
    <row r="27" spans="1:6" ht="22.5" customHeight="1">
      <c r="A27" s="113" t="s">
        <v>150</v>
      </c>
      <c r="B27" s="105" t="s">
        <v>408</v>
      </c>
      <c r="C27" s="104">
        <v>897</v>
      </c>
      <c r="D27" s="104">
        <v>693</v>
      </c>
      <c r="E27" s="104">
        <v>95</v>
      </c>
      <c r="F27" s="104">
        <v>109</v>
      </c>
    </row>
    <row r="28" spans="1:6" ht="32.25" customHeight="1">
      <c r="A28" s="114" t="s">
        <v>112</v>
      </c>
      <c r="B28" s="105" t="s">
        <v>409</v>
      </c>
      <c r="C28" s="104">
        <v>12</v>
      </c>
      <c r="D28" s="104">
        <v>12</v>
      </c>
      <c r="E28" s="104">
        <v>0</v>
      </c>
      <c r="F28" s="104">
        <v>0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199</v>
      </c>
      <c r="D33" s="104">
        <v>100</v>
      </c>
      <c r="E33" s="104">
        <v>86</v>
      </c>
      <c r="F33" s="104">
        <v>13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185</v>
      </c>
      <c r="D35" s="104">
        <v>91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1</v>
      </c>
      <c r="D36" s="104">
        <v>0</v>
      </c>
      <c r="E36" s="104">
        <v>0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11</v>
      </c>
      <c r="D37" s="104">
        <v>8</v>
      </c>
      <c r="E37" s="104">
        <v>0</v>
      </c>
      <c r="F37" s="104">
        <v>3</v>
      </c>
    </row>
    <row r="38" spans="1:6" ht="25.5">
      <c r="A38" s="111" t="s">
        <v>79</v>
      </c>
      <c r="B38" s="105" t="s">
        <v>418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2</v>
      </c>
      <c r="D39" s="104">
        <v>1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181532</v>
      </c>
      <c r="D40" s="104">
        <v>144005</v>
      </c>
      <c r="E40" s="104">
        <v>15680</v>
      </c>
      <c r="F40" s="104">
        <v>21847</v>
      </c>
    </row>
    <row r="41" spans="1:6" ht="16.5" customHeight="1">
      <c r="A41" s="110" t="s">
        <v>76</v>
      </c>
      <c r="B41" s="105" t="s">
        <v>421</v>
      </c>
      <c r="C41" s="104">
        <v>105043</v>
      </c>
      <c r="D41" s="104">
        <v>87331</v>
      </c>
      <c r="E41" s="104">
        <v>6236</v>
      </c>
      <c r="F41" s="104">
        <v>11476</v>
      </c>
    </row>
    <row r="42" spans="1:6" ht="42" customHeight="1">
      <c r="A42" s="111" t="s">
        <v>35</v>
      </c>
      <c r="B42" s="105" t="s">
        <v>422</v>
      </c>
      <c r="C42" s="104">
        <v>2462</v>
      </c>
      <c r="D42" s="104">
        <v>1795</v>
      </c>
      <c r="E42" s="104">
        <v>157</v>
      </c>
      <c r="F42" s="104">
        <v>510</v>
      </c>
    </row>
    <row r="43" spans="1:6" ht="37.5" customHeight="1">
      <c r="A43" s="111" t="s">
        <v>423</v>
      </c>
      <c r="B43" s="105" t="s">
        <v>424</v>
      </c>
      <c r="C43" s="104">
        <v>3174</v>
      </c>
      <c r="D43" s="104">
        <v>3131</v>
      </c>
      <c r="E43" s="104">
        <v>43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94901</v>
      </c>
      <c r="D44" s="104">
        <v>79384</v>
      </c>
      <c r="E44" s="104">
        <v>5877</v>
      </c>
      <c r="F44" s="104">
        <v>9640</v>
      </c>
    </row>
    <row r="45" spans="1:6" ht="16.5" customHeight="1">
      <c r="A45" s="112" t="s">
        <v>70</v>
      </c>
      <c r="B45" s="105" t="s">
        <v>426</v>
      </c>
      <c r="C45" s="104">
        <v>3</v>
      </c>
      <c r="D45" s="104">
        <v>0</v>
      </c>
      <c r="E45" s="104">
        <v>0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94025</v>
      </c>
      <c r="D48" s="104">
        <v>78554</v>
      </c>
      <c r="E48" s="104">
        <v>5834</v>
      </c>
      <c r="F48" s="104">
        <v>9637</v>
      </c>
    </row>
    <row r="49" spans="1:6" ht="15.75" customHeight="1">
      <c r="A49" s="113" t="s">
        <v>112</v>
      </c>
      <c r="B49" s="105" t="s">
        <v>430</v>
      </c>
      <c r="C49" s="104">
        <v>3169</v>
      </c>
      <c r="D49" s="104">
        <v>3027</v>
      </c>
      <c r="E49" s="104">
        <v>131</v>
      </c>
      <c r="F49" s="104">
        <v>11</v>
      </c>
    </row>
    <row r="50" spans="1:6" ht="15.75" customHeight="1">
      <c r="A50" s="112" t="s">
        <v>78</v>
      </c>
      <c r="B50" s="105" t="s">
        <v>431</v>
      </c>
      <c r="C50" s="104">
        <v>873</v>
      </c>
      <c r="D50" s="104">
        <v>830</v>
      </c>
      <c r="E50" s="104">
        <v>43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2895</v>
      </c>
      <c r="D51" s="104">
        <v>1997</v>
      </c>
      <c r="E51" s="104">
        <v>163</v>
      </c>
      <c r="F51" s="104">
        <v>735</v>
      </c>
    </row>
    <row r="52" spans="1:6" ht="31.5" customHeight="1">
      <c r="A52" s="112" t="s">
        <v>150</v>
      </c>
      <c r="B52" s="105" t="s">
        <v>433</v>
      </c>
      <c r="C52" s="104">
        <v>2895</v>
      </c>
      <c r="D52" s="104">
        <v>1997</v>
      </c>
      <c r="E52" s="104">
        <v>163</v>
      </c>
      <c r="F52" s="104">
        <v>735</v>
      </c>
    </row>
    <row r="53" spans="1:6" ht="33" customHeight="1">
      <c r="A53" s="113" t="s">
        <v>112</v>
      </c>
      <c r="B53" s="105" t="s">
        <v>434</v>
      </c>
      <c r="C53" s="104">
        <v>39</v>
      </c>
      <c r="D53" s="104">
        <v>30</v>
      </c>
      <c r="E53" s="104">
        <v>2</v>
      </c>
      <c r="F53" s="104">
        <v>7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729</v>
      </c>
      <c r="D58" s="104">
        <v>627</v>
      </c>
      <c r="E58" s="104">
        <v>7</v>
      </c>
      <c r="F58" s="104">
        <v>95</v>
      </c>
    </row>
    <row r="59" spans="1:6" ht="25.5">
      <c r="A59" s="111" t="s">
        <v>165</v>
      </c>
      <c r="B59" s="105" t="s">
        <v>440</v>
      </c>
      <c r="C59" s="104">
        <v>0</v>
      </c>
      <c r="D59" s="104">
        <v>0</v>
      </c>
      <c r="E59" s="104">
        <v>0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40</v>
      </c>
      <c r="D60" s="104">
        <v>33</v>
      </c>
      <c r="E60" s="104">
        <v>0</v>
      </c>
      <c r="F60" s="104">
        <v>7</v>
      </c>
    </row>
    <row r="61" spans="1:6" ht="25.5">
      <c r="A61" s="111" t="s">
        <v>79</v>
      </c>
      <c r="B61" s="105" t="s">
        <v>442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689</v>
      </c>
      <c r="D62" s="104">
        <v>594</v>
      </c>
      <c r="E62" s="104">
        <v>7</v>
      </c>
      <c r="F62" s="104">
        <v>88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455</v>
      </c>
      <c r="B65" s="105" t="s">
        <v>485</v>
      </c>
      <c r="C65" s="104">
        <v>72663</v>
      </c>
      <c r="D65" s="104">
        <v>53600</v>
      </c>
      <c r="E65" s="104">
        <v>8416</v>
      </c>
      <c r="F65" s="104">
        <v>10647</v>
      </c>
    </row>
    <row r="66" spans="1:6" ht="12.75">
      <c r="A66" s="109" t="s">
        <v>41</v>
      </c>
      <c r="B66" s="105" t="s">
        <v>446</v>
      </c>
      <c r="C66" s="104">
        <v>1019274</v>
      </c>
      <c r="D66" s="104">
        <v>837541</v>
      </c>
      <c r="E66" s="104">
        <v>73796</v>
      </c>
      <c r="F66" s="104">
        <v>107937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12522</v>
      </c>
    </row>
    <row r="76" spans="1:6" ht="21" customHeight="1">
      <c r="A76" s="91"/>
      <c r="B76" s="93" t="s">
        <v>530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531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7700-02-568</cp:lastModifiedBy>
  <cp:lastPrinted>2016-08-22T13:14:00Z</cp:lastPrinted>
  <dcterms:created xsi:type="dcterms:W3CDTF">2002-12-09T13:40:28Z</dcterms:created>
  <dcterms:modified xsi:type="dcterms:W3CDTF">2016-08-24T06:20:18Z</dcterms:modified>
  <cp:category/>
  <cp:version/>
  <cp:contentType/>
  <cp:contentStatus/>
</cp:coreProperties>
</file>